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18300" windowHeight="10800" tabRatio="595"/>
  </bookViews>
  <sheets>
    <sheet name="Trad Ch (mem)" sheetId="4" r:id="rId1"/>
    <sheet name="Simp Ch (mem)" sheetId="5" r:id="rId2"/>
    <sheet name="Simp Ch (non-mem)" sheetId="6" r:id="rId3"/>
  </sheets>
  <calcPr calcId="125725"/>
</workbook>
</file>

<file path=xl/calcChain.xml><?xml version="1.0" encoding="utf-8"?>
<calcChain xmlns="http://schemas.openxmlformats.org/spreadsheetml/2006/main">
  <c r="O47" i="5"/>
  <c r="O45"/>
  <c r="O47" i="4"/>
  <c r="O45"/>
  <c r="M18" i="5" l="1"/>
  <c r="M17"/>
  <c r="M18" i="4"/>
  <c r="M17"/>
  <c r="N22" i="6"/>
  <c r="N21"/>
  <c r="P43" l="1"/>
  <c r="P44"/>
  <c r="P45"/>
  <c r="P46"/>
  <c r="P47"/>
  <c r="P42"/>
  <c r="N41"/>
  <c r="P41" s="1"/>
  <c r="N40"/>
  <c r="P40" s="1"/>
  <c r="N37"/>
  <c r="P37" s="1"/>
  <c r="P34"/>
  <c r="N34"/>
  <c r="N33"/>
  <c r="P33" s="1"/>
  <c r="P30"/>
  <c r="N30"/>
  <c r="N26"/>
  <c r="P26" s="1"/>
  <c r="P22"/>
  <c r="P21"/>
  <c r="N19"/>
  <c r="P19" s="1"/>
  <c r="N18"/>
  <c r="N48" l="1"/>
  <c r="P18"/>
  <c r="P49" s="1"/>
  <c r="O42" i="5"/>
  <c r="O41"/>
  <c r="O40"/>
  <c r="O39"/>
  <c r="O38"/>
  <c r="O37"/>
  <c r="M36"/>
  <c r="O36" s="1"/>
  <c r="M35"/>
  <c r="O35" s="1"/>
  <c r="M32"/>
  <c r="O32" s="1"/>
  <c r="M29"/>
  <c r="O29" s="1"/>
  <c r="M28"/>
  <c r="O28" s="1"/>
  <c r="M25"/>
  <c r="O25" s="1"/>
  <c r="O21"/>
  <c r="M21"/>
  <c r="O18"/>
  <c r="O17"/>
  <c r="O14"/>
  <c r="M14"/>
  <c r="M13"/>
  <c r="M13" i="4"/>
  <c r="O36"/>
  <c r="O37"/>
  <c r="O38"/>
  <c r="O39"/>
  <c r="O40"/>
  <c r="O41"/>
  <c r="O42"/>
  <c r="M36"/>
  <c r="M35"/>
  <c r="O35" s="1"/>
  <c r="M32"/>
  <c r="O32" s="1"/>
  <c r="M29"/>
  <c r="O29" s="1"/>
  <c r="M28"/>
  <c r="O28" s="1"/>
  <c r="M25"/>
  <c r="O25" s="1"/>
  <c r="M21"/>
  <c r="O21" s="1"/>
  <c r="O18"/>
  <c r="O17"/>
  <c r="M14"/>
  <c r="O14" s="1"/>
  <c r="P50" i="6" l="1"/>
  <c r="P51" s="1"/>
  <c r="M43" i="5"/>
  <c r="O13"/>
  <c r="O44" s="1"/>
  <c r="M43" i="4"/>
  <c r="O13"/>
  <c r="O44" s="1"/>
  <c r="O48" l="1"/>
  <c r="O48" i="5" l="1"/>
</calcChain>
</file>

<file path=xl/sharedStrings.xml><?xml version="1.0" encoding="utf-8"?>
<sst xmlns="http://schemas.openxmlformats.org/spreadsheetml/2006/main" count="331" uniqueCount="159">
  <si>
    <t>數量</t>
  </si>
  <si>
    <t>冊次</t>
  </si>
  <si>
    <t>七</t>
  </si>
  <si>
    <t>八</t>
  </si>
  <si>
    <t>九</t>
  </si>
  <si>
    <t>十</t>
  </si>
  <si>
    <t>十一</t>
  </si>
  <si>
    <t>總數</t>
  </si>
  <si>
    <t>乘以</t>
  </si>
  <si>
    <t>《齊來學中文》</t>
  </si>
  <si>
    <t>數量(繁體)</t>
  </si>
  <si>
    <t>數量(簡體)</t>
  </si>
  <si>
    <t>學生作業（繁、簡體分開）</t>
  </si>
  <si>
    <t>教師參考（繁、簡體分開）</t>
  </si>
  <si>
    <t>英國中文學校聯會</t>
  </si>
  <si>
    <t>UK Federation of Chinese Schools</t>
  </si>
  <si>
    <t>聯會備註 (以下由聯會填寫)</t>
  </si>
  <si>
    <t>款額   小計</t>
  </si>
  <si>
    <t>(會員學校)</t>
  </si>
  <si>
    <t>數量 (繁體版)</t>
  </si>
  <si>
    <t>數量 (簡體版)</t>
  </si>
  <si>
    <t xml:space="preserve">請將填妥的訂書單及支票 (支票抬頭 UKFCS) 寄給: </t>
  </si>
  <si>
    <t>總件數=</t>
  </si>
  <si>
    <t>課本款額總計=</t>
  </si>
  <si>
    <t>訂單款額總計=</t>
  </si>
  <si>
    <t>課文錄音 CD (普通話及廣東話合併)</t>
  </si>
  <si>
    <t xml:space="preserve">收到訂單日期:   _____________ </t>
  </si>
  <si>
    <t xml:space="preserve">學校名稱    ______________________ </t>
  </si>
  <si>
    <t>《英國中文課本》</t>
  </si>
  <si>
    <t>學生課本（繁簡體合併）</t>
  </si>
  <si>
    <t>郵寄地址及收件人名稱: _________________________________________________________</t>
  </si>
  <si>
    <t>基礎本</t>
  </si>
  <si>
    <t>初級本</t>
  </si>
  <si>
    <t>第一冊</t>
  </si>
  <si>
    <t>第二冊</t>
  </si>
  <si>
    <t>第三冊</t>
  </si>
  <si>
    <t>email: sales@ukfcs.info</t>
  </si>
  <si>
    <t>第四冊</t>
  </si>
  <si>
    <t>MISS VIVIAN CHEUNG (UKFCS books), 200 Wells Road, Knowle, Bristol, BS4 2AX</t>
  </si>
  <si>
    <t>學生課本</t>
  </si>
  <si>
    <t xml:space="preserve"> 6至10本(30%); 11本或以上(15%)。</t>
  </si>
  <si>
    <t>第五冊</t>
  </si>
  <si>
    <t>第六冊</t>
  </si>
  <si>
    <t>郵資、包裝附加費=</t>
  </si>
  <si>
    <t>GCE AS 練習冊 連CDROM(廣東話、普通話合併）</t>
  </si>
  <si>
    <t xml:space="preserve">GCE A2 練習冊 （繁、簡體分開） </t>
  </si>
  <si>
    <t>8月1日後訂購課本之附加費: 1至5本(40%);</t>
  </si>
  <si>
    <t>8月1日前訂購課本7%郵資、包裝附加費=</t>
  </si>
  <si>
    <t>注意 : 處理訂單約須十五個工作天 并請在收書後十天確認數目,逾期概不受理。</t>
  </si>
  <si>
    <r>
      <t>課本訂購表格</t>
    </r>
    <r>
      <rPr>
        <sz val="12"/>
        <rFont val="DFKai-SB"/>
        <family val="4"/>
      </rPr>
      <t xml:space="preserve"> </t>
    </r>
  </si>
  <si>
    <t>(繁、簡體分開)連CD-ROM</t>
  </si>
  <si>
    <t>學生輔助作業本(繁、簡體分開)</t>
  </si>
  <si>
    <r>
      <rPr>
        <b/>
        <sz val="10"/>
        <rFont val="DFKai-SB"/>
        <family val="4"/>
      </rPr>
      <t>銀行轉賬:</t>
    </r>
    <r>
      <rPr>
        <b/>
        <sz val="8"/>
        <rFont val="DFKai-SB"/>
        <family val="4"/>
      </rPr>
      <t>HSBC bank plc, 35 High Street, Maidenhead Berks SL6 1JQ
Sort Code: 40-31-05 Account name: UK Federation of Chinese Schools ( Book Project)
Account number: 71816896     Swift Code: MIDLGB22     IBAN number: GB79MIDL403105 71816896</t>
    </r>
  </si>
  <si>
    <r>
      <t xml:space="preserve">聯絡電話 (日間/晚上) : __________________________ 電郵 : </t>
    </r>
    <r>
      <rPr>
        <sz val="11"/>
        <rFont val="DFKai-SB"/>
        <family val="4"/>
      </rPr>
      <t>__________________________</t>
    </r>
  </si>
  <si>
    <t xml:space="preserve">負責人姓名 ________________________  </t>
  </si>
  <si>
    <t>GCSE 練習冊附加模擬考試題 連CDROM(廣東話、普通話合併）</t>
  </si>
  <si>
    <t xml:space="preserve">________________________________________________________ </t>
  </si>
  <si>
    <t>Post Code: ________________</t>
  </si>
  <si>
    <t>英国中文学校联会</t>
  </si>
  <si>
    <r>
      <t>课本订购表格</t>
    </r>
    <r>
      <rPr>
        <sz val="12"/>
        <rFont val="DFKai-SB"/>
        <family val="4"/>
      </rPr>
      <t xml:space="preserve"> </t>
    </r>
  </si>
  <si>
    <t xml:space="preserve">学校名称    ______________________ </t>
  </si>
  <si>
    <t>(会员学校)</t>
  </si>
  <si>
    <t xml:space="preserve">负责人姓名 ________________________  </t>
  </si>
  <si>
    <t>邮寄地址及收件人名称: _________________________________________________________</t>
  </si>
  <si>
    <t>联络电话 (日间/晚上) : __________________________ 电邮 : __________________________</t>
  </si>
  <si>
    <t>《齐来学中文》</t>
  </si>
  <si>
    <t>学生课本</t>
  </si>
  <si>
    <t>(繁、简体分开)连CD-ROM</t>
  </si>
  <si>
    <t>总数</t>
  </si>
  <si>
    <t>款额   小计</t>
  </si>
  <si>
    <t>册次</t>
  </si>
  <si>
    <t>数量(繁体)</t>
  </si>
  <si>
    <t>数量(简体)</t>
  </si>
  <si>
    <t>基础本</t>
  </si>
  <si>
    <t>初级本</t>
  </si>
  <si>
    <t>第一册</t>
  </si>
  <si>
    <t>第二册</t>
  </si>
  <si>
    <t>第三册</t>
  </si>
  <si>
    <t>第四册</t>
  </si>
  <si>
    <t>第五册</t>
  </si>
  <si>
    <t>第六册</t>
  </si>
  <si>
    <t>学生辅助作业本(繁、简体分开)</t>
  </si>
  <si>
    <t>《英国中文课本》</t>
  </si>
  <si>
    <t>学生课本（繁简体合并）</t>
  </si>
  <si>
    <t>数量</t>
  </si>
  <si>
    <t>学生作业（繁、简体分开）</t>
  </si>
  <si>
    <t>课文录音 CD (普通话及广东话合并)</t>
  </si>
  <si>
    <t>教师参考（繁、简体分开）</t>
  </si>
  <si>
    <t>GCSE 练习册附加模拟考试题 连CDROM(广东话、普通话合并）</t>
  </si>
  <si>
    <t>数量 (繁体版)</t>
  </si>
  <si>
    <t>数量 (简体版)</t>
  </si>
  <si>
    <t>GCE AS 练习册 连CDROM(广东话、普通话合并）</t>
  </si>
  <si>
    <t xml:space="preserve">GCE A2 练习册 （繁、简体分开） </t>
  </si>
  <si>
    <t>8月1日后订购课本之附加费: 1至5本(40%);</t>
  </si>
  <si>
    <t>总件数=</t>
  </si>
  <si>
    <t>课本款额总计=</t>
  </si>
  <si>
    <t>8月1日前订购课本7%邮资、包装附加费=</t>
  </si>
  <si>
    <t>邮资、包装附加费=</t>
  </si>
  <si>
    <t>订单款额总计=</t>
  </si>
  <si>
    <t>注意 : 处理订单约须十五个工作天 并请在收书后十天确认数目,逾期概不受理。</t>
  </si>
  <si>
    <t xml:space="preserve">请将填妥的订书单及支票 (支票抬头 UKFCS) 寄给: </t>
  </si>
  <si>
    <r>
      <t>银行转账:</t>
    </r>
    <r>
      <rPr>
        <b/>
        <sz val="8"/>
        <rFont val="DFKai-SB"/>
        <family val="4"/>
      </rPr>
      <t>HSBC bank plc, 35 High Street, Maidenhead Berks SL6 1JQ
Sort Code: 40-31-05 Account name: UK Federation of Chinese Schools ( Book Project)
Account number: 71816896     Swift Code: MIDLGB22     IBAN number: GB79MIDL403105 71816896</t>
    </r>
  </si>
  <si>
    <t>联会备注 (以下由联会填写)</t>
  </si>
  <si>
    <t xml:space="preserve">收到订单日期:   _____________ </t>
  </si>
  <si>
    <t>聯會備註 (以下由聯會填寫) For Office Use Only</t>
  </si>
  <si>
    <r>
      <rPr>
        <b/>
        <sz val="10"/>
        <rFont val="DFKaiShu-GB5"/>
        <family val="4"/>
      </rPr>
      <t>銀行轉賬:</t>
    </r>
    <r>
      <rPr>
        <b/>
        <sz val="8"/>
        <rFont val="Arial"/>
        <family val="2"/>
      </rPr>
      <t>HSBC bank plc, 35 High Street, Maidenhead Berks SL6 1JQ
Sort Code: 40-31-05
Account name: UK Federation of Chinese Schools ( Book Project)
Account number: 71816896     Swift Code: MIDLGB22     IBAN number: GB79MIDL403105 71816896</t>
    </r>
  </si>
  <si>
    <t>Please send your order form and cheque, payable to UKFCS, to:</t>
  </si>
  <si>
    <t>Total amount to pay =</t>
  </si>
  <si>
    <t>Add 20% handling and postage =</t>
  </si>
  <si>
    <t>Note: Processing may take up to 15 working days and please check contents within 10 days after receiving.</t>
  </si>
  <si>
    <t>Total cost =</t>
  </si>
  <si>
    <t>Total no. of units ordered =</t>
  </si>
  <si>
    <t>注意 : 處理訂單約須十五個工作天, 并請在收書後十天確認數目,逾期概不受理。</t>
  </si>
  <si>
    <t xml:space="preserve"> (簡體版) Simplified</t>
  </si>
  <si>
    <t xml:space="preserve"> (繁體版) Traditional</t>
  </si>
  <si>
    <t xml:space="preserve">GCE A2 練習冊 （繁、簡體分開）
GCE A2 Exercises (Trad or Simp) </t>
  </si>
  <si>
    <t>GCE AS 練習冊連CDROM(廣東話、普通話合併）
GCE AS Exercises + CDROM (Canto &amp; Manda)</t>
  </si>
  <si>
    <r>
      <t xml:space="preserve">GCSE練習冊附加模擬考試題連CDROM(廣東話、普通話合併）
</t>
    </r>
    <r>
      <rPr>
        <b/>
        <sz val="8"/>
        <rFont val="Arial"/>
        <family val="2"/>
      </rPr>
      <t>GCSE Exercises with mock questions + CDROM (Can &amp; Man)</t>
    </r>
  </si>
  <si>
    <t>Quantity(Si)</t>
  </si>
  <si>
    <t>Quantity(Tr)</t>
  </si>
  <si>
    <t>Book</t>
  </si>
  <si>
    <t>教師參考（繁、簡體分開）Teacher's Guide (Trad &amp; Simp)</t>
  </si>
  <si>
    <t>Quantity</t>
  </si>
  <si>
    <t>課文錄音 CD; Textbook Audio CD (Cantonese &amp; Mandarin)</t>
  </si>
  <si>
    <t>學生作業（繁、簡體分開）Work Book (Trad or Simp)</t>
  </si>
  <si>
    <t>學生課本（繁簡體合併）Student's Book (Trad and Simp)</t>
  </si>
  <si>
    <t>《英國中文課本》 UK Chinese Textbooks</t>
  </si>
  <si>
    <t>Book 6 第六冊</t>
  </si>
  <si>
    <t>Book 5 第五冊</t>
  </si>
  <si>
    <t>Book 4 第四冊</t>
  </si>
  <si>
    <t>Book 3</t>
  </si>
  <si>
    <t>Book 2</t>
  </si>
  <si>
    <t>Book 1</t>
  </si>
  <si>
    <t>Element.</t>
  </si>
  <si>
    <t>Foundat.</t>
  </si>
  <si>
    <t xml:space="preserve">學生輔助作業本Student's Supp Ex Book(Traditional or Simplified) </t>
  </si>
  <si>
    <t xml:space="preserve">Book 3 </t>
  </si>
  <si>
    <t>繁、簡體分開連CD-ROM</t>
  </si>
  <si>
    <t xml:space="preserve">學生課本Student's Book(Traditional or Simplified) </t>
  </si>
  <si>
    <t>Sub-total</t>
  </si>
  <si>
    <t>Unit cost</t>
  </si>
  <si>
    <t>No. of Units</t>
  </si>
  <si>
    <r>
      <t xml:space="preserve">《齊來學中文》 </t>
    </r>
    <r>
      <rPr>
        <b/>
        <sz val="18"/>
        <rFont val="Arial"/>
        <family val="2"/>
      </rPr>
      <t>Let’s Learn Chinese</t>
    </r>
  </si>
  <si>
    <t>聯絡電話 Telephone 日間 Daytime : __________________    晚上 Night time: ____________________</t>
  </si>
  <si>
    <t>____________________________________________________________ Post Code: ______________</t>
  </si>
  <si>
    <t>郵寄地址及收件人名稱(英文) Recipient's name and address in English : ____________________________</t>
  </si>
  <si>
    <t>負責人姓名 Person-in-charge: _______________________ E-mail:______________________________</t>
  </si>
  <si>
    <t>學校名稱 Name of school: - ____________________________________________________________</t>
  </si>
  <si>
    <t>(please write your name at the back )</t>
  </si>
  <si>
    <t>I would like to order the followering books, enclosed cheque £_________</t>
  </si>
  <si>
    <t>本人現訂購以下課本, 現付上支票£______________請查收  (請在支票後面寫上姓名)</t>
  </si>
  <si>
    <t>非會員non full-member</t>
  </si>
  <si>
    <t>課本訂購表格 Order form</t>
  </si>
  <si>
    <t>2017年七月</t>
  </si>
  <si>
    <t>訂單編號: UB17-  ________________</t>
  </si>
  <si>
    <t>订单编号: UB17-  ________________</t>
  </si>
  <si>
    <t>教師用書連教材資料 Teacher's Book + CD-ROM(Trad &amp; Simp 繁簡體合併加英語)</t>
  </si>
  <si>
    <t>教师用书连教材资料CD-ROM(繁简体合并加英语)</t>
  </si>
  <si>
    <t>教師用書連教材資料CD-ROM(繁簡體合併加英語)</t>
  </si>
</sst>
</file>

<file path=xl/styles.xml><?xml version="1.0" encoding="utf-8"?>
<styleSheet xmlns="http://schemas.openxmlformats.org/spreadsheetml/2006/main">
  <numFmts count="2">
    <numFmt numFmtId="8" formatCode="&quot;£&quot;#,##0.00;[Red]\-&quot;£&quot;#,##0.00"/>
    <numFmt numFmtId="164" formatCode="&quot;£&quot;#,##0.00"/>
  </numFmts>
  <fonts count="39">
    <font>
      <sz val="10"/>
      <name val="Arial"/>
      <family val="2"/>
    </font>
    <font>
      <sz val="8"/>
      <name val="Arial"/>
      <family val="2"/>
    </font>
    <font>
      <sz val="10"/>
      <name val="DFHKStdKai-B5"/>
      <family val="4"/>
    </font>
    <font>
      <b/>
      <sz val="10"/>
      <name val="DFHKStdKai-B5"/>
      <family val="4"/>
    </font>
    <font>
      <sz val="11"/>
      <name val="DFKai-SB"/>
      <family val="4"/>
    </font>
    <font>
      <b/>
      <sz val="14"/>
      <name val="DFKai-SB"/>
      <family val="4"/>
    </font>
    <font>
      <b/>
      <u/>
      <sz val="12"/>
      <name val="DFKai-SB"/>
      <family val="4"/>
    </font>
    <font>
      <b/>
      <u/>
      <sz val="11"/>
      <name val="DFKai-SB"/>
      <family val="4"/>
    </font>
    <font>
      <sz val="12"/>
      <name val="DFKai-SB"/>
      <family val="4"/>
    </font>
    <font>
      <b/>
      <sz val="11"/>
      <name val="DFKai-SB"/>
      <family val="4"/>
    </font>
    <font>
      <sz val="10"/>
      <name val="DFKai-SB"/>
      <family val="4"/>
    </font>
    <font>
      <b/>
      <sz val="12"/>
      <name val="DFKai-SB"/>
      <family val="4"/>
    </font>
    <font>
      <b/>
      <sz val="20"/>
      <name val="DFKai-SB"/>
      <family val="4"/>
    </font>
    <font>
      <b/>
      <sz val="10"/>
      <name val="DFKai-SB"/>
      <family val="4"/>
    </font>
    <font>
      <b/>
      <sz val="8"/>
      <name val="DFKai-SB"/>
      <family val="4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2"/>
      <name val="DFKai-SB"/>
      <family val="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DFPKaiShu-GB5"/>
      <family val="4"/>
    </font>
    <font>
      <b/>
      <sz val="11"/>
      <name val="DFPKaiShu-GB5"/>
      <family val="4"/>
    </font>
    <font>
      <b/>
      <sz val="8"/>
      <name val="DFHKStdKai-B5"/>
    </font>
    <font>
      <b/>
      <sz val="10"/>
      <name val="DFKaiShu-GB5"/>
      <family val="4"/>
    </font>
    <font>
      <b/>
      <sz val="8"/>
      <name val="Arial"/>
      <family val="2"/>
    </font>
    <font>
      <b/>
      <sz val="10"/>
      <name val="DFPKaiShu-GB5"/>
      <family val="4"/>
    </font>
    <font>
      <sz val="10"/>
      <name val="DFPKaiShu-GB5"/>
      <family val="4"/>
    </font>
    <font>
      <b/>
      <sz val="8"/>
      <name val="DFPKaiShu-GB5"/>
      <family val="4"/>
    </font>
    <font>
      <sz val="9"/>
      <name val="DFPKaiShu-GB5"/>
      <family val="4"/>
    </font>
    <font>
      <b/>
      <u/>
      <sz val="11"/>
      <name val="DFPKaiShu-GB5"/>
      <family val="4"/>
    </font>
    <font>
      <b/>
      <sz val="20"/>
      <name val="DFPKaiShu-GB5"/>
      <family val="4"/>
    </font>
    <font>
      <b/>
      <sz val="18"/>
      <name val="DFPKaiShu-GB5"/>
      <family val="4"/>
    </font>
    <font>
      <b/>
      <sz val="18"/>
      <name val="Arial"/>
      <family val="2"/>
    </font>
    <font>
      <b/>
      <u/>
      <sz val="10"/>
      <name val="DFPKaiShu-GB5"/>
      <family val="4"/>
    </font>
    <font>
      <sz val="11"/>
      <name val="DFPKaiShu-GB5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indexed="65"/>
        <bgColor rgb="FF000000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Border="1" applyAlignment="1">
      <alignment vertical="center"/>
    </xf>
    <xf numFmtId="0" fontId="3" fillId="0" borderId="0" xfId="0" applyFont="1"/>
    <xf numFmtId="164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10" fillId="0" borderId="0" xfId="0" applyFont="1"/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/>
    <xf numFmtId="0" fontId="4" fillId="0" borderId="1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Border="1"/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horizontal="left"/>
    </xf>
    <xf numFmtId="0" fontId="9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4" fillId="0" borderId="19" xfId="0" applyFont="1" applyBorder="1" applyAlignment="1">
      <alignment vertical="center"/>
    </xf>
    <xf numFmtId="0" fontId="4" fillId="0" borderId="0" xfId="0" applyFont="1" applyBorder="1" applyAlignment="1"/>
    <xf numFmtId="0" fontId="8" fillId="0" borderId="0" xfId="0" applyFont="1" applyBorder="1" applyAlignment="1">
      <alignment horizontal="right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15" fillId="0" borderId="0" xfId="0" applyFont="1" applyAlignment="1">
      <alignment horizontal="center"/>
    </xf>
    <xf numFmtId="0" fontId="0" fillId="0" borderId="0" xfId="0" applyFont="1"/>
    <xf numFmtId="0" fontId="18" fillId="0" borderId="3" xfId="0" applyFont="1" applyBorder="1"/>
    <xf numFmtId="0" fontId="17" fillId="0" borderId="4" xfId="0" applyFont="1" applyBorder="1"/>
    <xf numFmtId="0" fontId="17" fillId="0" borderId="4" xfId="0" applyFont="1" applyBorder="1" applyAlignment="1">
      <alignment horizontal="center"/>
    </xf>
    <xf numFmtId="164" fontId="17" fillId="0" borderId="5" xfId="0" applyNumberFormat="1" applyFont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164" fontId="22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right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23" xfId="0" applyFont="1" applyFill="1" applyBorder="1" applyAlignment="1">
      <alignment vertical="center" wrapText="1"/>
    </xf>
    <xf numFmtId="0" fontId="4" fillId="4" borderId="24" xfId="0" applyFont="1" applyFill="1" applyBorder="1" applyAlignment="1">
      <alignment vertical="center" wrapText="1"/>
    </xf>
    <xf numFmtId="0" fontId="7" fillId="4" borderId="18" xfId="0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  <xf numFmtId="0" fontId="7" fillId="4" borderId="41" xfId="0" applyFont="1" applyFill="1" applyBorder="1" applyAlignment="1">
      <alignment vertical="center"/>
    </xf>
    <xf numFmtId="0" fontId="7" fillId="4" borderId="42" xfId="0" applyFont="1" applyFill="1" applyBorder="1" applyAlignment="1">
      <alignment vertical="center"/>
    </xf>
    <xf numFmtId="164" fontId="21" fillId="0" borderId="33" xfId="0" applyNumberFormat="1" applyFont="1" applyFill="1" applyBorder="1"/>
    <xf numFmtId="164" fontId="21" fillId="0" borderId="33" xfId="0" applyNumberFormat="1" applyFont="1" applyBorder="1"/>
    <xf numFmtId="164" fontId="23" fillId="0" borderId="33" xfId="0" applyNumberFormat="1" applyFont="1" applyBorder="1"/>
    <xf numFmtId="164" fontId="4" fillId="0" borderId="36" xfId="0" applyNumberFormat="1" applyFont="1" applyBorder="1" applyAlignment="1">
      <alignment horizontal="right" vertical="center"/>
    </xf>
    <xf numFmtId="0" fontId="21" fillId="0" borderId="16" xfId="0" applyFont="1" applyBorder="1" applyAlignment="1">
      <alignment horizontal="right" vertical="center" wrapText="1"/>
    </xf>
    <xf numFmtId="164" fontId="21" fillId="0" borderId="10" xfId="0" applyNumberFormat="1" applyFont="1" applyBorder="1" applyAlignment="1">
      <alignment horizontal="right" vertical="center" wrapText="1"/>
    </xf>
    <xf numFmtId="164" fontId="21" fillId="0" borderId="12" xfId="0" applyNumberFormat="1" applyFont="1" applyBorder="1" applyAlignment="1">
      <alignment horizontal="right" vertical="center" wrapText="1"/>
    </xf>
    <xf numFmtId="0" fontId="21" fillId="4" borderId="3" xfId="0" applyFont="1" applyFill="1" applyBorder="1" applyAlignment="1">
      <alignment horizontal="right" vertical="center" wrapText="1"/>
    </xf>
    <xf numFmtId="0" fontId="21" fillId="4" borderId="4" xfId="0" applyFont="1" applyFill="1" applyBorder="1" applyAlignment="1">
      <alignment horizontal="right" vertical="center" wrapText="1"/>
    </xf>
    <xf numFmtId="0" fontId="21" fillId="4" borderId="5" xfId="0" applyFont="1" applyFill="1" applyBorder="1" applyAlignment="1">
      <alignment horizontal="right" vertical="center" wrapText="1"/>
    </xf>
    <xf numFmtId="0" fontId="21" fillId="4" borderId="23" xfId="0" applyFont="1" applyFill="1" applyBorder="1" applyAlignment="1">
      <alignment horizontal="right" vertical="center" wrapText="1"/>
    </xf>
    <xf numFmtId="0" fontId="21" fillId="4" borderId="24" xfId="0" applyFont="1" applyFill="1" applyBorder="1" applyAlignment="1">
      <alignment horizontal="right" vertical="center" wrapText="1"/>
    </xf>
    <xf numFmtId="0" fontId="21" fillId="4" borderId="17" xfId="0" applyFont="1" applyFill="1" applyBorder="1" applyAlignment="1">
      <alignment horizontal="right" vertical="center" wrapText="1"/>
    </xf>
    <xf numFmtId="0" fontId="21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0" xfId="0" applyFont="1" applyFill="1" applyBorder="1" applyAlignment="1">
      <alignment horizontal="right" vertical="center" wrapText="1"/>
    </xf>
    <xf numFmtId="0" fontId="21" fillId="4" borderId="21" xfId="0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3" fillId="2" borderId="17" xfId="0" applyFont="1" applyFill="1" applyBorder="1" applyAlignment="1">
      <alignment horizontal="right"/>
    </xf>
    <xf numFmtId="164" fontId="23" fillId="2" borderId="18" xfId="0" applyNumberFormat="1" applyFont="1" applyFill="1" applyBorder="1" applyAlignment="1">
      <alignment horizontal="right"/>
    </xf>
    <xf numFmtId="164" fontId="23" fillId="2" borderId="19" xfId="0" applyNumberFormat="1" applyFont="1" applyFill="1" applyBorder="1" applyAlignment="1">
      <alignment horizontal="right"/>
    </xf>
    <xf numFmtId="0" fontId="23" fillId="2" borderId="20" xfId="0" applyFont="1" applyFill="1" applyBorder="1" applyAlignment="1">
      <alignment horizontal="right"/>
    </xf>
    <xf numFmtId="164" fontId="23" fillId="2" borderId="0" xfId="0" applyNumberFormat="1" applyFont="1" applyFill="1" applyBorder="1" applyAlignment="1">
      <alignment horizontal="right"/>
    </xf>
    <xf numFmtId="164" fontId="23" fillId="2" borderId="21" xfId="0" applyNumberFormat="1" applyFont="1" applyFill="1" applyBorder="1" applyAlignment="1">
      <alignment horizontal="right"/>
    </xf>
    <xf numFmtId="0" fontId="21" fillId="2" borderId="22" xfId="0" applyFont="1" applyFill="1" applyBorder="1" applyAlignment="1">
      <alignment horizontal="right"/>
    </xf>
    <xf numFmtId="164" fontId="21" fillId="2" borderId="23" xfId="0" applyNumberFormat="1" applyFont="1" applyFill="1" applyBorder="1" applyAlignment="1">
      <alignment horizontal="right"/>
    </xf>
    <xf numFmtId="164" fontId="21" fillId="2" borderId="24" xfId="0" applyNumberFormat="1" applyFont="1" applyFill="1" applyBorder="1" applyAlignment="1">
      <alignment horizontal="right"/>
    </xf>
    <xf numFmtId="0" fontId="21" fillId="0" borderId="25" xfId="0" applyFont="1" applyBorder="1" applyAlignment="1">
      <alignment horizontal="right"/>
    </xf>
    <xf numFmtId="164" fontId="21" fillId="0" borderId="26" xfId="0" applyNumberFormat="1" applyFont="1" applyBorder="1" applyAlignment="1">
      <alignment horizontal="right"/>
    </xf>
    <xf numFmtId="164" fontId="21" fillId="0" borderId="27" xfId="0" applyNumberFormat="1" applyFont="1" applyBorder="1" applyAlignment="1">
      <alignment horizontal="right"/>
    </xf>
    <xf numFmtId="0" fontId="23" fillId="2" borderId="18" xfId="0" applyFont="1" applyFill="1" applyBorder="1" applyAlignment="1">
      <alignment horizontal="right"/>
    </xf>
    <xf numFmtId="0" fontId="21" fillId="2" borderId="23" xfId="0" applyFont="1" applyFill="1" applyBorder="1" applyAlignment="1">
      <alignment horizontal="right"/>
    </xf>
    <xf numFmtId="0" fontId="21" fillId="0" borderId="16" xfId="0" applyFont="1" applyBorder="1" applyAlignment="1">
      <alignment horizontal="right"/>
    </xf>
    <xf numFmtId="164" fontId="21" fillId="0" borderId="10" xfId="0" applyNumberFormat="1" applyFont="1" applyBorder="1" applyAlignment="1">
      <alignment horizontal="right"/>
    </xf>
    <xf numFmtId="164" fontId="21" fillId="0" borderId="12" xfId="0" applyNumberFormat="1" applyFont="1" applyBorder="1" applyAlignment="1">
      <alignment horizontal="right"/>
    </xf>
    <xf numFmtId="0" fontId="21" fillId="2" borderId="0" xfId="0" applyFont="1" applyFill="1" applyBorder="1" applyAlignment="1">
      <alignment horizontal="right"/>
    </xf>
    <xf numFmtId="164" fontId="21" fillId="2" borderId="0" xfId="0" applyNumberFormat="1" applyFont="1" applyFill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21" fillId="0" borderId="30" xfId="0" applyFont="1" applyBorder="1" applyAlignment="1">
      <alignment horizontal="right"/>
    </xf>
    <xf numFmtId="164" fontId="21" fillId="2" borderId="31" xfId="0" applyNumberFormat="1" applyFont="1" applyFill="1" applyBorder="1" applyAlignment="1">
      <alignment horizontal="right"/>
    </xf>
    <xf numFmtId="164" fontId="21" fillId="2" borderId="32" xfId="0" applyNumberFormat="1" applyFont="1" applyFill="1" applyBorder="1" applyAlignment="1">
      <alignment horizontal="right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5" borderId="8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vertical="center"/>
      <protection locked="0"/>
    </xf>
    <xf numFmtId="0" fontId="4" fillId="5" borderId="11" xfId="0" applyFont="1" applyFill="1" applyBorder="1" applyAlignment="1" applyProtection="1">
      <alignment vertical="center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5" borderId="6" xfId="0" applyFont="1" applyFill="1" applyBorder="1" applyAlignment="1" applyProtection="1">
      <alignment vertical="center"/>
      <protection locked="0"/>
    </xf>
    <xf numFmtId="0" fontId="21" fillId="5" borderId="16" xfId="0" applyFont="1" applyFill="1" applyBorder="1" applyAlignment="1" applyProtection="1">
      <alignment horizontal="right"/>
      <protection locked="0"/>
    </xf>
    <xf numFmtId="0" fontId="21" fillId="5" borderId="1" xfId="0" applyFont="1" applyFill="1" applyBorder="1" applyAlignment="1" applyProtection="1">
      <alignment horizontal="right"/>
      <protection locked="0"/>
    </xf>
    <xf numFmtId="0" fontId="21" fillId="5" borderId="2" xfId="0" applyFont="1" applyFill="1" applyBorder="1" applyAlignment="1" applyProtection="1">
      <alignment horizontal="right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center"/>
      <protection locked="0"/>
    </xf>
    <xf numFmtId="164" fontId="20" fillId="5" borderId="0" xfId="0" applyNumberFormat="1" applyFont="1" applyFill="1" applyAlignment="1" applyProtection="1">
      <alignment horizontal="center"/>
      <protection locked="0"/>
    </xf>
    <xf numFmtId="164" fontId="4" fillId="5" borderId="0" xfId="0" applyNumberFormat="1" applyFont="1" applyFill="1" applyProtection="1">
      <protection locked="0"/>
    </xf>
    <xf numFmtId="164" fontId="10" fillId="5" borderId="0" xfId="0" applyNumberFormat="1" applyFont="1" applyFill="1" applyProtection="1">
      <protection locked="0"/>
    </xf>
    <xf numFmtId="0" fontId="20" fillId="0" borderId="0" xfId="0" applyFont="1"/>
    <xf numFmtId="0" fontId="4" fillId="0" borderId="73" xfId="0" applyFont="1" applyBorder="1"/>
    <xf numFmtId="0" fontId="4" fillId="0" borderId="74" xfId="0" applyFont="1" applyBorder="1"/>
    <xf numFmtId="0" fontId="4" fillId="0" borderId="4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19" xfId="0" applyFont="1" applyFill="1" applyBorder="1" applyAlignment="1">
      <alignment vertical="center"/>
    </xf>
    <xf numFmtId="0" fontId="7" fillId="7" borderId="41" xfId="0" applyFont="1" applyFill="1" applyBorder="1" applyAlignment="1">
      <alignment vertical="center"/>
    </xf>
    <xf numFmtId="0" fontId="7" fillId="7" borderId="42" xfId="0" applyFont="1" applyFill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2" xfId="0" applyFont="1" applyBorder="1"/>
    <xf numFmtId="0" fontId="4" fillId="6" borderId="58" xfId="0" applyFont="1" applyFill="1" applyBorder="1" applyAlignment="1" applyProtection="1">
      <alignment vertical="center"/>
      <protection locked="0"/>
    </xf>
    <xf numFmtId="0" fontId="4" fillId="6" borderId="11" xfId="0" applyFont="1" applyFill="1" applyBorder="1" applyAlignment="1" applyProtection="1">
      <alignment vertical="center"/>
      <protection locked="0"/>
    </xf>
    <xf numFmtId="0" fontId="4" fillId="6" borderId="64" xfId="0" applyFont="1" applyFill="1" applyBorder="1" applyAlignment="1" applyProtection="1">
      <alignment vertical="center"/>
      <protection locked="0"/>
    </xf>
    <xf numFmtId="0" fontId="4" fillId="6" borderId="59" xfId="0" applyFont="1" applyFill="1" applyBorder="1" applyAlignment="1" applyProtection="1">
      <alignment horizontal="center" vertical="center"/>
      <protection locked="0"/>
    </xf>
    <xf numFmtId="0" fontId="4" fillId="0" borderId="73" xfId="0" applyFont="1" applyBorder="1" applyAlignment="1">
      <alignment horizontal="right"/>
    </xf>
    <xf numFmtId="0" fontId="4" fillId="0" borderId="74" xfId="0" applyFont="1" applyBorder="1" applyAlignment="1">
      <alignment horizontal="left"/>
    </xf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9" fillId="0" borderId="21" xfId="0" applyFont="1" applyBorder="1"/>
    <xf numFmtId="0" fontId="4" fillId="0" borderId="73" xfId="0" applyFont="1" applyBorder="1" applyAlignment="1">
      <alignment horizontal="left"/>
    </xf>
    <xf numFmtId="164" fontId="4" fillId="0" borderId="14" xfId="0" applyNumberFormat="1" applyFont="1" applyBorder="1" applyAlignment="1">
      <alignment horizontal="right"/>
    </xf>
    <xf numFmtId="0" fontId="4" fillId="0" borderId="88" xfId="0" applyFont="1" applyBorder="1" applyAlignment="1">
      <alignment vertical="center"/>
    </xf>
    <xf numFmtId="0" fontId="4" fillId="0" borderId="48" xfId="0" applyFont="1" applyBorder="1" applyAlignment="1">
      <alignment horizontal="center" vertical="center"/>
    </xf>
    <xf numFmtId="164" fontId="4" fillId="0" borderId="48" xfId="0" applyNumberFormat="1" applyFont="1" applyBorder="1" applyAlignment="1">
      <alignment horizontal="right" vertical="center"/>
    </xf>
    <xf numFmtId="0" fontId="17" fillId="0" borderId="0" xfId="0" applyFont="1"/>
    <xf numFmtId="164" fontId="24" fillId="0" borderId="0" xfId="0" applyNumberFormat="1" applyFont="1"/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164" fontId="24" fillId="0" borderId="5" xfId="0" applyNumberFormat="1" applyFont="1" applyBorder="1"/>
    <xf numFmtId="0" fontId="24" fillId="0" borderId="4" xfId="0" applyFont="1" applyBorder="1" applyAlignment="1">
      <alignment horizontal="center"/>
    </xf>
    <xf numFmtId="0" fontId="24" fillId="0" borderId="4" xfId="0" applyFont="1" applyBorder="1"/>
    <xf numFmtId="0" fontId="29" fillId="0" borderId="3" xfId="0" applyFont="1" applyBorder="1"/>
    <xf numFmtId="164" fontId="29" fillId="0" borderId="42" xfId="0" applyNumberFormat="1" applyFont="1" applyBorder="1"/>
    <xf numFmtId="0" fontId="30" fillId="0" borderId="41" xfId="0" applyFont="1" applyBorder="1" applyAlignment="1">
      <alignment horizontal="right"/>
    </xf>
    <xf numFmtId="0" fontId="30" fillId="0" borderId="41" xfId="0" applyFont="1" applyBorder="1" applyAlignment="1">
      <alignment horizontal="center"/>
    </xf>
    <xf numFmtId="0" fontId="30" fillId="0" borderId="41" xfId="0" applyFont="1" applyBorder="1"/>
    <xf numFmtId="0" fontId="30" fillId="0" borderId="41" xfId="0" applyFont="1" applyBorder="1" applyAlignment="1"/>
    <xf numFmtId="0" fontId="0" fillId="0" borderId="40" xfId="0" applyFont="1" applyBorder="1"/>
    <xf numFmtId="164" fontId="29" fillId="0" borderId="5" xfId="0" applyNumberFormat="1" applyFont="1" applyBorder="1"/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center"/>
    </xf>
    <xf numFmtId="0" fontId="30" fillId="0" borderId="0" xfId="0" applyFont="1" applyBorder="1"/>
    <xf numFmtId="0" fontId="30" fillId="0" borderId="0" xfId="0" applyFont="1" applyBorder="1" applyAlignment="1"/>
    <xf numFmtId="0" fontId="30" fillId="0" borderId="20" xfId="0" applyFont="1" applyBorder="1"/>
    <xf numFmtId="164" fontId="29" fillId="0" borderId="30" xfId="0" applyNumberFormat="1" applyFont="1" applyBorder="1"/>
    <xf numFmtId="0" fontId="30" fillId="0" borderId="36" xfId="0" applyFont="1" applyBorder="1" applyAlignment="1">
      <alignment horizontal="right"/>
    </xf>
    <xf numFmtId="0" fontId="30" fillId="0" borderId="35" xfId="0" applyFont="1" applyBorder="1" applyAlignment="1">
      <alignment horizontal="center"/>
    </xf>
    <xf numFmtId="0" fontId="30" fillId="0" borderId="32" xfId="0" applyFont="1" applyBorder="1"/>
    <xf numFmtId="0" fontId="30" fillId="0" borderId="50" xfId="0" applyFont="1" applyBorder="1"/>
    <xf numFmtId="164" fontId="30" fillId="0" borderId="5" xfId="0" applyNumberFormat="1" applyFont="1" applyFill="1" applyBorder="1"/>
    <xf numFmtId="164" fontId="30" fillId="0" borderId="33" xfId="0" applyNumberFormat="1" applyFont="1" applyFill="1" applyBorder="1"/>
    <xf numFmtId="0" fontId="30" fillId="0" borderId="61" xfId="0" applyFont="1" applyBorder="1" applyAlignment="1">
      <alignment horizontal="right"/>
    </xf>
    <xf numFmtId="0" fontId="30" fillId="0" borderId="89" xfId="0" applyFont="1" applyBorder="1" applyAlignment="1">
      <alignment horizontal="center"/>
    </xf>
    <xf numFmtId="0" fontId="29" fillId="0" borderId="21" xfId="0" applyFont="1" applyBorder="1" applyAlignment="1">
      <alignment horizontal="right"/>
    </xf>
    <xf numFmtId="0" fontId="30" fillId="0" borderId="4" xfId="0" applyFont="1" applyBorder="1" applyAlignment="1"/>
    <xf numFmtId="164" fontId="30" fillId="2" borderId="32" xfId="0" applyNumberFormat="1" applyFont="1" applyFill="1" applyBorder="1"/>
    <xf numFmtId="0" fontId="30" fillId="2" borderId="31" xfId="0" applyFont="1" applyFill="1" applyBorder="1" applyAlignment="1">
      <alignment horizontal="center"/>
    </xf>
    <xf numFmtId="0" fontId="24" fillId="0" borderId="2" xfId="0" applyFont="1" applyBorder="1" applyAlignment="1"/>
    <xf numFmtId="0" fontId="24" fillId="0" borderId="1" xfId="0" applyFont="1" applyBorder="1" applyAlignment="1"/>
    <xf numFmtId="0" fontId="24" fillId="0" borderId="12" xfId="0" applyFont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25" fillId="0" borderId="5" xfId="0" applyFont="1" applyBorder="1" applyAlignment="1"/>
    <xf numFmtId="0" fontId="25" fillId="0" borderId="4" xfId="0" applyFont="1" applyBorder="1" applyAlignment="1"/>
    <xf numFmtId="0" fontId="25" fillId="0" borderId="3" xfId="0" applyFont="1" applyBorder="1" applyAlignment="1"/>
    <xf numFmtId="0" fontId="24" fillId="0" borderId="2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30" fillId="0" borderId="0" xfId="0" applyFont="1"/>
    <xf numFmtId="164" fontId="30" fillId="0" borderId="12" xfId="0" applyNumberFormat="1" applyFont="1" applyBorder="1" applyAlignment="1">
      <alignment vertical="center" wrapText="1"/>
    </xf>
    <xf numFmtId="0" fontId="24" fillId="0" borderId="26" xfId="0" applyFont="1" applyBorder="1" applyAlignment="1">
      <alignment vertical="center"/>
    </xf>
    <xf numFmtId="0" fontId="24" fillId="0" borderId="29" xfId="0" applyFont="1" applyBorder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 applyAlignment="1"/>
    <xf numFmtId="0" fontId="37" fillId="0" borderId="0" xfId="0" applyFont="1"/>
    <xf numFmtId="0" fontId="29" fillId="0" borderId="0" xfId="0" applyFont="1" applyAlignment="1">
      <alignment horizontal="center"/>
    </xf>
    <xf numFmtId="0" fontId="30" fillId="5" borderId="0" xfId="0" applyFont="1" applyFill="1" applyProtection="1">
      <protection locked="0"/>
    </xf>
    <xf numFmtId="0" fontId="0" fillId="5" borderId="0" xfId="0" applyFont="1" applyFill="1" applyProtection="1">
      <protection locked="0"/>
    </xf>
    <xf numFmtId="0" fontId="30" fillId="5" borderId="0" xfId="0" applyFont="1" applyFill="1" applyAlignment="1" applyProtection="1">
      <protection locked="0"/>
    </xf>
    <xf numFmtId="0" fontId="30" fillId="5" borderId="0" xfId="0" applyFont="1" applyFill="1" applyAlignment="1" applyProtection="1">
      <alignment horizontal="center"/>
      <protection locked="0"/>
    </xf>
    <xf numFmtId="0" fontId="24" fillId="5" borderId="12" xfId="0" applyFont="1" applyFill="1" applyBorder="1" applyProtection="1">
      <protection locked="0"/>
    </xf>
    <xf numFmtId="0" fontId="24" fillId="4" borderId="3" xfId="0" applyFont="1" applyFill="1" applyBorder="1" applyAlignment="1">
      <alignment vertical="center" wrapText="1"/>
    </xf>
    <xf numFmtId="0" fontId="24" fillId="4" borderId="4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21" xfId="0" applyFont="1" applyFill="1" applyBorder="1" applyAlignment="1">
      <alignment vertical="center" wrapText="1"/>
    </xf>
    <xf numFmtId="0" fontId="24" fillId="4" borderId="20" xfId="0" applyFont="1" applyFill="1" applyBorder="1" applyAlignment="1">
      <alignment vertical="center" wrapText="1"/>
    </xf>
    <xf numFmtId="0" fontId="24" fillId="4" borderId="22" xfId="0" applyFont="1" applyFill="1" applyBorder="1" applyAlignment="1">
      <alignment vertical="center" wrapText="1"/>
    </xf>
    <xf numFmtId="0" fontId="24" fillId="4" borderId="23" xfId="0" applyFont="1" applyFill="1" applyBorder="1" applyAlignment="1">
      <alignment vertical="center" wrapText="1"/>
    </xf>
    <xf numFmtId="0" fontId="24" fillId="4" borderId="24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4" borderId="3" xfId="0" applyFont="1" applyFill="1" applyBorder="1" applyAlignment="1">
      <alignment vertical="center" wrapText="1"/>
    </xf>
    <xf numFmtId="0" fontId="30" fillId="4" borderId="17" xfId="0" applyFont="1" applyFill="1" applyBorder="1" applyAlignment="1">
      <alignment vertical="center" wrapText="1"/>
    </xf>
    <xf numFmtId="0" fontId="30" fillId="4" borderId="20" xfId="0" applyFont="1" applyFill="1" applyBorder="1" applyAlignment="1">
      <alignment vertical="center" wrapText="1"/>
    </xf>
    <xf numFmtId="0" fontId="29" fillId="2" borderId="17" xfId="0" applyFont="1" applyFill="1" applyBorder="1" applyAlignment="1"/>
    <xf numFmtId="0" fontId="29" fillId="2" borderId="20" xfId="0" applyFont="1" applyFill="1" applyBorder="1" applyAlignment="1"/>
    <xf numFmtId="0" fontId="30" fillId="2" borderId="22" xfId="0" applyFont="1" applyFill="1" applyBorder="1" applyAlignment="1">
      <alignment horizontal="center"/>
    </xf>
    <xf numFmtId="0" fontId="29" fillId="2" borderId="0" xfId="0" applyFont="1" applyFill="1" applyBorder="1" applyAlignment="1"/>
    <xf numFmtId="0" fontId="30" fillId="2" borderId="0" xfId="0" applyFont="1" applyFill="1" applyBorder="1" applyAlignment="1">
      <alignment horizontal="center"/>
    </xf>
    <xf numFmtId="0" fontId="30" fillId="0" borderId="48" xfId="0" applyFont="1" applyBorder="1" applyAlignment="1">
      <alignment horizontal="right"/>
    </xf>
    <xf numFmtId="0" fontId="30" fillId="0" borderId="92" xfId="0" applyFont="1" applyBorder="1" applyAlignment="1">
      <alignment horizontal="right"/>
    </xf>
    <xf numFmtId="0" fontId="30" fillId="0" borderId="2" xfId="0" applyFont="1" applyBorder="1" applyAlignment="1">
      <alignment horizontal="right"/>
    </xf>
    <xf numFmtId="0" fontId="29" fillId="2" borderId="0" xfId="0" applyFont="1" applyFill="1" applyBorder="1" applyAlignment="1">
      <alignment horizontal="right"/>
    </xf>
    <xf numFmtId="0" fontId="30" fillId="2" borderId="0" xfId="0" applyFont="1" applyFill="1" applyBorder="1" applyAlignment="1">
      <alignment horizontal="right"/>
    </xf>
    <xf numFmtId="0" fontId="30" fillId="0" borderId="35" xfId="0" applyFont="1" applyBorder="1" applyAlignment="1">
      <alignment horizontal="right"/>
    </xf>
    <xf numFmtId="0" fontId="30" fillId="5" borderId="92" xfId="0" applyFont="1" applyFill="1" applyBorder="1" applyAlignment="1" applyProtection="1">
      <alignment horizontal="right"/>
      <protection locked="0"/>
    </xf>
    <xf numFmtId="0" fontId="30" fillId="5" borderId="2" xfId="0" applyFont="1" applyFill="1" applyBorder="1" applyAlignment="1" applyProtection="1">
      <alignment horizontal="right"/>
      <protection locked="0"/>
    </xf>
    <xf numFmtId="0" fontId="30" fillId="4" borderId="5" xfId="0" applyFont="1" applyFill="1" applyBorder="1" applyAlignment="1">
      <alignment vertical="center" wrapText="1"/>
    </xf>
    <xf numFmtId="0" fontId="30" fillId="4" borderId="19" xfId="0" applyFont="1" applyFill="1" applyBorder="1" applyAlignment="1">
      <alignment vertical="center" wrapText="1"/>
    </xf>
    <xf numFmtId="0" fontId="30" fillId="4" borderId="21" xfId="0" applyFont="1" applyFill="1" applyBorder="1" applyAlignment="1">
      <alignment vertical="center" wrapText="1"/>
    </xf>
    <xf numFmtId="164" fontId="29" fillId="2" borderId="19" xfId="0" applyNumberFormat="1" applyFont="1" applyFill="1" applyBorder="1" applyAlignment="1"/>
    <xf numFmtId="164" fontId="29" fillId="2" borderId="21" xfId="0" applyNumberFormat="1" applyFont="1" applyFill="1" applyBorder="1" applyAlignment="1"/>
    <xf numFmtId="164" fontId="30" fillId="2" borderId="24" xfId="0" applyNumberFormat="1" applyFont="1" applyFill="1" applyBorder="1" applyAlignment="1">
      <alignment horizontal="center"/>
    </xf>
    <xf numFmtId="164" fontId="30" fillId="0" borderId="49" xfId="0" applyNumberFormat="1" applyFont="1" applyBorder="1"/>
    <xf numFmtId="164" fontId="30" fillId="2" borderId="21" xfId="0" applyNumberFormat="1" applyFont="1" applyFill="1" applyBorder="1" applyAlignment="1">
      <alignment horizontal="center"/>
    </xf>
    <xf numFmtId="164" fontId="30" fillId="0" borderId="90" xfId="0" applyNumberFormat="1" applyFont="1" applyBorder="1"/>
    <xf numFmtId="164" fontId="30" fillId="0" borderId="6" xfId="0" applyNumberFormat="1" applyFont="1" applyBorder="1"/>
    <xf numFmtId="164" fontId="30" fillId="0" borderId="30" xfId="0" applyNumberFormat="1" applyFont="1" applyBorder="1"/>
    <xf numFmtId="164" fontId="30" fillId="0" borderId="12" xfId="0" applyNumberFormat="1" applyFont="1" applyBorder="1"/>
    <xf numFmtId="164" fontId="30" fillId="0" borderId="10" xfId="0" applyNumberFormat="1" applyFont="1" applyBorder="1" applyAlignment="1">
      <alignment horizontal="right" vertical="center"/>
    </xf>
    <xf numFmtId="0" fontId="30" fillId="4" borderId="4" xfId="0" applyFont="1" applyFill="1" applyBorder="1" applyAlignment="1">
      <alignment horizontal="right" vertical="center" wrapText="1"/>
    </xf>
    <xf numFmtId="0" fontId="30" fillId="4" borderId="18" xfId="0" applyFont="1" applyFill="1" applyBorder="1" applyAlignment="1">
      <alignment horizontal="right" vertical="center" wrapText="1"/>
    </xf>
    <xf numFmtId="0" fontId="30" fillId="4" borderId="0" xfId="0" applyFont="1" applyFill="1" applyBorder="1" applyAlignment="1">
      <alignment horizontal="right" vertical="center" wrapText="1"/>
    </xf>
    <xf numFmtId="0" fontId="29" fillId="2" borderId="18" xfId="0" applyFont="1" applyFill="1" applyBorder="1" applyAlignment="1">
      <alignment horizontal="right"/>
    </xf>
    <xf numFmtId="0" fontId="30" fillId="2" borderId="23" xfId="0" applyFont="1" applyFill="1" applyBorder="1" applyAlignment="1">
      <alignment horizontal="right"/>
    </xf>
    <xf numFmtId="8" fontId="30" fillId="0" borderId="62" xfId="0" applyNumberFormat="1" applyFont="1" applyBorder="1" applyAlignment="1">
      <alignment horizontal="right"/>
    </xf>
    <xf numFmtId="8" fontId="30" fillId="0" borderId="91" xfId="0" applyNumberFormat="1" applyFont="1" applyBorder="1" applyAlignment="1">
      <alignment horizontal="right"/>
    </xf>
    <xf numFmtId="8" fontId="30" fillId="0" borderId="11" xfId="0" applyNumberFormat="1" applyFont="1" applyBorder="1" applyAlignment="1">
      <alignment horizontal="right"/>
    </xf>
    <xf numFmtId="8" fontId="30" fillId="0" borderId="36" xfId="0" applyNumberFormat="1" applyFont="1" applyBorder="1" applyAlignment="1">
      <alignment horizontal="right"/>
    </xf>
    <xf numFmtId="0" fontId="30" fillId="0" borderId="34" xfId="0" applyFont="1" applyBorder="1" applyAlignment="1">
      <alignment horizontal="right"/>
    </xf>
    <xf numFmtId="0" fontId="38" fillId="5" borderId="12" xfId="0" applyFont="1" applyFill="1" applyBorder="1" applyAlignment="1" applyProtection="1">
      <alignment vertical="center"/>
      <protection locked="0"/>
    </xf>
    <xf numFmtId="0" fontId="38" fillId="5" borderId="49" xfId="0" applyFont="1" applyFill="1" applyBorder="1" applyAlignment="1" applyProtection="1">
      <alignment vertical="center"/>
      <protection locked="0"/>
    </xf>
    <xf numFmtId="0" fontId="38" fillId="5" borderId="10" xfId="0" applyFont="1" applyFill="1" applyBorder="1" applyAlignment="1" applyProtection="1">
      <alignment vertical="center"/>
      <protection locked="0"/>
    </xf>
    <xf numFmtId="0" fontId="38" fillId="5" borderId="8" xfId="0" applyFont="1" applyFill="1" applyBorder="1" applyAlignment="1" applyProtection="1">
      <alignment vertical="center"/>
      <protection locked="0"/>
    </xf>
    <xf numFmtId="0" fontId="38" fillId="5" borderId="11" xfId="0" applyFont="1" applyFill="1" applyBorder="1" applyAlignment="1" applyProtection="1">
      <alignment vertical="center"/>
      <protection locked="0"/>
    </xf>
    <xf numFmtId="0" fontId="38" fillId="5" borderId="65" xfId="0" applyFont="1" applyFill="1" applyBorder="1" applyAlignment="1" applyProtection="1">
      <alignment vertical="center"/>
      <protection locked="0"/>
    </xf>
    <xf numFmtId="0" fontId="38" fillId="5" borderId="64" xfId="0" applyFont="1" applyFill="1" applyBorder="1" applyAlignment="1" applyProtection="1">
      <alignment vertical="center"/>
      <protection locked="0"/>
    </xf>
    <xf numFmtId="0" fontId="38" fillId="5" borderId="58" xfId="0" applyFont="1" applyFill="1" applyBorder="1" applyAlignment="1" applyProtection="1">
      <alignment vertical="center"/>
      <protection locked="0"/>
    </xf>
    <xf numFmtId="0" fontId="38" fillId="5" borderId="6" xfId="0" applyFont="1" applyFill="1" applyBorder="1" applyAlignment="1" applyProtection="1">
      <alignment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33" fillId="4" borderId="18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41" xfId="0" applyFont="1" applyFill="1" applyBorder="1" applyAlignment="1">
      <alignment horizontal="center" vertical="center"/>
    </xf>
    <xf numFmtId="0" fontId="33" fillId="4" borderId="42" xfId="0" applyFont="1" applyFill="1" applyBorder="1" applyAlignment="1">
      <alignment horizontal="center" vertical="center"/>
    </xf>
    <xf numFmtId="0" fontId="38" fillId="5" borderId="44" xfId="0" applyFont="1" applyFill="1" applyBorder="1" applyAlignment="1" applyProtection="1">
      <alignment horizontal="center" vertical="center"/>
      <protection locked="0"/>
    </xf>
    <xf numFmtId="0" fontId="38" fillId="5" borderId="41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60" xfId="0" applyFont="1" applyBorder="1" applyAlignment="1">
      <alignment horizontal="center" vertical="center" wrapText="1"/>
    </xf>
    <xf numFmtId="0" fontId="4" fillId="0" borderId="48" xfId="0" applyFont="1" applyBorder="1" applyAlignment="1">
      <alignment vertical="center" wrapText="1"/>
    </xf>
    <xf numFmtId="164" fontId="4" fillId="0" borderId="61" xfId="0" applyNumberFormat="1" applyFont="1" applyBorder="1" applyAlignment="1">
      <alignment horizontal="center" vertical="center" wrapText="1"/>
    </xf>
    <xf numFmtId="164" fontId="4" fillId="0" borderId="62" xfId="0" applyNumberFormat="1" applyFont="1" applyBorder="1" applyAlignment="1">
      <alignment vertical="center" wrapText="1"/>
    </xf>
    <xf numFmtId="164" fontId="8" fillId="0" borderId="33" xfId="0" applyNumberFormat="1" applyFont="1" applyBorder="1" applyAlignment="1">
      <alignment horizontal="center" vertical="center" wrapText="1"/>
    </xf>
    <xf numFmtId="164" fontId="10" fillId="0" borderId="49" xfId="0" applyNumberFormat="1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0" fontId="4" fillId="5" borderId="63" xfId="0" applyFont="1" applyFill="1" applyBorder="1" applyAlignment="1" applyProtection="1">
      <alignment horizontal="center"/>
      <protection locked="0"/>
    </xf>
    <xf numFmtId="0" fontId="4" fillId="5" borderId="44" xfId="0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58" xfId="0" applyFont="1" applyFill="1" applyBorder="1" applyAlignment="1" applyProtection="1">
      <alignment horizontal="center" vertical="center"/>
      <protection locked="0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4" fillId="5" borderId="44" xfId="0" applyFont="1" applyFill="1" applyBorder="1" applyAlignment="1" applyProtection="1">
      <alignment horizontal="center" vertical="center"/>
      <protection locked="0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right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4" fillId="0" borderId="31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0" fontId="14" fillId="0" borderId="40" xfId="0" applyFont="1" applyBorder="1" applyAlignment="1">
      <alignment wrapText="1"/>
    </xf>
    <xf numFmtId="0" fontId="9" fillId="0" borderId="41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4" fillId="0" borderId="4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5" xfId="0" applyFont="1" applyBorder="1" applyAlignment="1">
      <alignment horizontal="right" vertical="center" wrapText="1"/>
    </xf>
    <xf numFmtId="0" fontId="4" fillId="0" borderId="46" xfId="0" applyFont="1" applyBorder="1" applyAlignment="1">
      <alignment horizontal="right" vertical="center" wrapText="1"/>
    </xf>
    <xf numFmtId="0" fontId="4" fillId="0" borderId="47" xfId="0" applyFont="1" applyBorder="1" applyAlignment="1">
      <alignment horizontal="right" vertical="center" wrapText="1"/>
    </xf>
    <xf numFmtId="0" fontId="4" fillId="0" borderId="40" xfId="0" applyFont="1" applyBorder="1" applyAlignment="1">
      <alignment horizontal="right" vertical="center" wrapText="1"/>
    </xf>
    <xf numFmtId="0" fontId="4" fillId="0" borderId="41" xfId="0" applyFont="1" applyBorder="1" applyAlignment="1">
      <alignment horizontal="right" vertical="center" wrapText="1"/>
    </xf>
    <xf numFmtId="0" fontId="4" fillId="0" borderId="48" xfId="0" applyFont="1" applyBorder="1" applyAlignment="1">
      <alignment horizontal="right" vertical="center" wrapText="1"/>
    </xf>
    <xf numFmtId="164" fontId="21" fillId="0" borderId="33" xfId="0" applyNumberFormat="1" applyFont="1" applyFill="1" applyBorder="1" applyAlignment="1">
      <alignment horizontal="right"/>
    </xf>
    <xf numFmtId="164" fontId="21" fillId="0" borderId="49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4" fillId="3" borderId="31" xfId="0" applyFont="1" applyFill="1" applyBorder="1" applyAlignment="1">
      <alignment horizontal="right" vertical="center"/>
    </xf>
    <xf numFmtId="0" fontId="4" fillId="3" borderId="50" xfId="0" applyFont="1" applyFill="1" applyBorder="1" applyAlignment="1">
      <alignment horizontal="right" vertical="center"/>
    </xf>
    <xf numFmtId="0" fontId="4" fillId="3" borderId="39" xfId="0" applyFont="1" applyFill="1" applyBorder="1" applyAlignment="1">
      <alignment horizontal="right" vertic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12" fillId="0" borderId="6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164" fontId="4" fillId="0" borderId="62" xfId="0" applyNumberFormat="1" applyFont="1" applyBorder="1" applyAlignment="1">
      <alignment horizontal="center" vertical="center" wrapText="1"/>
    </xf>
    <xf numFmtId="164" fontId="8" fillId="0" borderId="49" xfId="0" applyNumberFormat="1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/>
    </xf>
    <xf numFmtId="0" fontId="4" fillId="6" borderId="79" xfId="0" applyFont="1" applyFill="1" applyBorder="1" applyAlignment="1" applyProtection="1">
      <alignment horizontal="center" vertical="center"/>
      <protection locked="0"/>
    </xf>
    <xf numFmtId="0" fontId="4" fillId="6" borderId="39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4" fillId="6" borderId="64" xfId="0" applyFont="1" applyFill="1" applyBorder="1" applyAlignment="1" applyProtection="1">
      <alignment horizontal="center" vertical="center"/>
      <protection locked="0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0" fontId="10" fillId="5" borderId="44" xfId="0" applyFont="1" applyFill="1" applyBorder="1" applyAlignment="1" applyProtection="1">
      <alignment horizontal="center" vertical="center"/>
      <protection locked="0"/>
    </xf>
    <xf numFmtId="0" fontId="4" fillId="6" borderId="58" xfId="0" applyFont="1" applyFill="1" applyBorder="1" applyAlignment="1" applyProtection="1">
      <alignment horizontal="center" vertical="center"/>
      <protection locked="0"/>
    </xf>
    <xf numFmtId="0" fontId="4" fillId="6" borderId="78" xfId="0" applyFont="1" applyFill="1" applyBorder="1" applyAlignment="1" applyProtection="1">
      <alignment horizontal="center" vertical="center"/>
      <protection locked="0"/>
    </xf>
    <xf numFmtId="0" fontId="4" fillId="6" borderId="81" xfId="0" applyFont="1" applyFill="1" applyBorder="1" applyAlignment="1" applyProtection="1">
      <alignment horizontal="center" vertical="center"/>
      <protection locked="0"/>
    </xf>
    <xf numFmtId="0" fontId="4" fillId="6" borderId="76" xfId="0" applyFont="1" applyFill="1" applyBorder="1" applyAlignment="1" applyProtection="1">
      <alignment horizontal="center" vertical="center"/>
      <protection locked="0"/>
    </xf>
    <xf numFmtId="0" fontId="9" fillId="0" borderId="70" xfId="0" applyFont="1" applyBorder="1" applyAlignment="1">
      <alignment horizontal="left"/>
    </xf>
    <xf numFmtId="0" fontId="4" fillId="0" borderId="75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6" borderId="9" xfId="0" applyFont="1" applyFill="1" applyBorder="1" applyAlignment="1" applyProtection="1">
      <alignment horizontal="center"/>
      <protection locked="0"/>
    </xf>
    <xf numFmtId="0" fontId="4" fillId="6" borderId="58" xfId="0" applyFont="1" applyFill="1" applyBorder="1" applyAlignment="1" applyProtection="1">
      <alignment horizontal="center"/>
      <protection locked="0"/>
    </xf>
    <xf numFmtId="0" fontId="4" fillId="6" borderId="78" xfId="0" applyFont="1" applyFill="1" applyBorder="1" applyAlignment="1" applyProtection="1">
      <alignment horizontal="center"/>
      <protection locked="0"/>
    </xf>
    <xf numFmtId="0" fontId="4" fillId="6" borderId="81" xfId="0" applyFont="1" applyFill="1" applyBorder="1" applyAlignment="1" applyProtection="1">
      <alignment horizontal="center"/>
      <protection locked="0"/>
    </xf>
    <xf numFmtId="0" fontId="4" fillId="6" borderId="76" xfId="0" applyFont="1" applyFill="1" applyBorder="1" applyAlignment="1" applyProtection="1">
      <alignment horizontal="center"/>
      <protection locked="0"/>
    </xf>
    <xf numFmtId="0" fontId="4" fillId="0" borderId="77" xfId="0" applyFont="1" applyBorder="1" applyAlignment="1">
      <alignment horizontal="center"/>
    </xf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44" xfId="0" applyFont="1" applyFill="1" applyBorder="1" applyAlignment="1" applyProtection="1">
      <alignment horizontal="center"/>
      <protection locked="0"/>
    </xf>
    <xf numFmtId="0" fontId="4" fillId="6" borderId="75" xfId="0" applyFont="1" applyFill="1" applyBorder="1" applyAlignment="1" applyProtection="1">
      <alignment horizontal="center"/>
      <protection locked="0"/>
    </xf>
    <xf numFmtId="0" fontId="4" fillId="6" borderId="80" xfId="0" applyFont="1" applyFill="1" applyBorder="1" applyAlignment="1" applyProtection="1">
      <alignment horizontal="center"/>
      <protection locked="0"/>
    </xf>
    <xf numFmtId="0" fontId="4" fillId="6" borderId="77" xfId="0" applyFont="1" applyFill="1" applyBorder="1" applyAlignment="1" applyProtection="1">
      <alignment horizontal="center"/>
      <protection locked="0"/>
    </xf>
    <xf numFmtId="0" fontId="9" fillId="0" borderId="82" xfId="0" applyFont="1" applyBorder="1" applyAlignment="1">
      <alignment horizontal="left" vertical="center" wrapText="1"/>
    </xf>
    <xf numFmtId="0" fontId="9" fillId="0" borderId="84" xfId="0" applyFont="1" applyBorder="1" applyAlignment="1">
      <alignment horizontal="left" vertical="center" wrapText="1"/>
    </xf>
    <xf numFmtId="0" fontId="4" fillId="0" borderId="85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8" borderId="31" xfId="0" applyFont="1" applyFill="1" applyBorder="1" applyAlignment="1">
      <alignment horizontal="right" vertical="center"/>
    </xf>
    <xf numFmtId="0" fontId="4" fillId="8" borderId="50" xfId="0" applyFont="1" applyFill="1" applyBorder="1" applyAlignment="1">
      <alignment horizontal="right" vertical="center"/>
    </xf>
    <xf numFmtId="0" fontId="4" fillId="8" borderId="39" xfId="0" applyFont="1" applyFill="1" applyBorder="1" applyAlignment="1">
      <alignment horizontal="right" vertical="center"/>
    </xf>
    <xf numFmtId="0" fontId="13" fillId="0" borderId="40" xfId="0" applyFont="1" applyBorder="1" applyAlignment="1">
      <alignment wrapText="1"/>
    </xf>
    <xf numFmtId="0" fontId="13" fillId="0" borderId="41" xfId="0" applyFont="1" applyBorder="1" applyAlignment="1">
      <alignment wrapText="1"/>
    </xf>
    <xf numFmtId="0" fontId="13" fillId="0" borderId="69" xfId="0" applyFont="1" applyBorder="1" applyAlignment="1">
      <alignment wrapText="1"/>
    </xf>
    <xf numFmtId="0" fontId="4" fillId="0" borderId="86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0" fontId="9" fillId="0" borderId="67" xfId="0" applyFont="1" applyBorder="1" applyAlignment="1">
      <alignment horizontal="left" vertical="center" wrapText="1"/>
    </xf>
    <xf numFmtId="0" fontId="9" fillId="0" borderId="68" xfId="0" applyFont="1" applyBorder="1" applyAlignment="1">
      <alignment horizontal="left" vertical="center" wrapText="1"/>
    </xf>
    <xf numFmtId="0" fontId="9" fillId="0" borderId="83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5" borderId="8" xfId="0" applyFont="1" applyFill="1" applyBorder="1" applyAlignment="1" applyProtection="1">
      <alignment horizontal="center"/>
      <protection locked="0"/>
    </xf>
    <xf numFmtId="0" fontId="24" fillId="5" borderId="44" xfId="0" applyFont="1" applyFill="1" applyBorder="1" applyAlignment="1" applyProtection="1">
      <alignment horizontal="center"/>
      <protection locked="0"/>
    </xf>
    <xf numFmtId="0" fontId="24" fillId="5" borderId="16" xfId="0" applyFont="1" applyFill="1" applyBorder="1" applyAlignment="1" applyProtection="1">
      <alignment horizontal="center"/>
      <protection locked="0"/>
    </xf>
    <xf numFmtId="0" fontId="30" fillId="0" borderId="57" xfId="0" applyFont="1" applyBorder="1" applyAlignment="1">
      <alignment horizontal="right" vertical="center"/>
    </xf>
    <xf numFmtId="0" fontId="30" fillId="0" borderId="37" xfId="0" applyFont="1" applyBorder="1" applyAlignment="1">
      <alignment horizontal="right" vertical="center"/>
    </xf>
    <xf numFmtId="0" fontId="30" fillId="0" borderId="38" xfId="0" applyFont="1" applyBorder="1" applyAlignment="1">
      <alignment horizontal="right" vertical="center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right" vertical="center"/>
    </xf>
    <xf numFmtId="0" fontId="30" fillId="0" borderId="58" xfId="0" applyFont="1" applyBorder="1" applyAlignment="1">
      <alignment horizontal="right" vertical="center"/>
    </xf>
    <xf numFmtId="0" fontId="30" fillId="0" borderId="59" xfId="0" applyFont="1" applyBorder="1" applyAlignment="1">
      <alignment horizontal="right" vertical="center"/>
    </xf>
    <xf numFmtId="0" fontId="25" fillId="0" borderId="4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7" xfId="0" applyFont="1" applyBorder="1" applyAlignment="1">
      <alignment horizontal="left"/>
    </xf>
    <xf numFmtId="0" fontId="25" fillId="0" borderId="37" xfId="0" applyFont="1" applyBorder="1" applyAlignment="1">
      <alignment horizontal="left"/>
    </xf>
    <xf numFmtId="0" fontId="25" fillId="0" borderId="38" xfId="0" applyFont="1" applyBorder="1" applyAlignment="1">
      <alignment horizontal="left"/>
    </xf>
    <xf numFmtId="0" fontId="26" fillId="0" borderId="40" xfId="0" applyFont="1" applyBorder="1" applyAlignment="1">
      <alignment wrapText="1"/>
    </xf>
    <xf numFmtId="0" fontId="26" fillId="0" borderId="41" xfId="0" applyFont="1" applyBorder="1" applyAlignment="1">
      <alignment wrapText="1"/>
    </xf>
    <xf numFmtId="0" fontId="26" fillId="0" borderId="42" xfId="0" applyFont="1" applyBorder="1" applyAlignment="1">
      <alignment wrapText="1"/>
    </xf>
    <xf numFmtId="0" fontId="32" fillId="5" borderId="9" xfId="0" applyFont="1" applyFill="1" applyBorder="1" applyAlignment="1" applyProtection="1">
      <alignment horizontal="center"/>
      <protection locked="0"/>
    </xf>
    <xf numFmtId="0" fontId="32" fillId="5" borderId="58" xfId="0" applyFont="1" applyFill="1" applyBorder="1" applyAlignment="1" applyProtection="1">
      <alignment horizontal="center"/>
      <protection locked="0"/>
    </xf>
    <xf numFmtId="0" fontId="32" fillId="5" borderId="64" xfId="0" applyFont="1" applyFill="1" applyBorder="1" applyAlignment="1" applyProtection="1">
      <alignment horizontal="center"/>
      <protection locked="0"/>
    </xf>
    <xf numFmtId="0" fontId="30" fillId="0" borderId="31" xfId="0" applyFont="1" applyBorder="1" applyAlignment="1">
      <alignment horizontal="center"/>
    </xf>
    <xf numFmtId="0" fontId="30" fillId="0" borderId="50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29" fillId="0" borderId="3" xfId="0" applyFont="1" applyBorder="1" applyAlignment="1">
      <alignment horizontal="left" wrapText="1"/>
    </xf>
    <xf numFmtId="0" fontId="29" fillId="0" borderId="4" xfId="0" applyFont="1" applyBorder="1" applyAlignment="1">
      <alignment horizontal="left" wrapText="1"/>
    </xf>
    <xf numFmtId="0" fontId="29" fillId="0" borderId="20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32" fillId="5" borderId="8" xfId="0" applyFont="1" applyFill="1" applyBorder="1" applyAlignment="1" applyProtection="1">
      <alignment horizontal="center"/>
      <protection locked="0"/>
    </xf>
    <xf numFmtId="0" fontId="32" fillId="5" borderId="44" xfId="0" applyFont="1" applyFill="1" applyBorder="1" applyAlignment="1" applyProtection="1">
      <alignment horizontal="center"/>
      <protection locked="0"/>
    </xf>
    <xf numFmtId="0" fontId="32" fillId="5" borderId="16" xfId="0" applyFont="1" applyFill="1" applyBorder="1" applyAlignment="1" applyProtection="1">
      <alignment horizontal="center"/>
      <protection locked="0"/>
    </xf>
    <xf numFmtId="0" fontId="24" fillId="0" borderId="9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38" fillId="5" borderId="10" xfId="0" applyFont="1" applyFill="1" applyBorder="1" applyAlignment="1" applyProtection="1">
      <alignment horizontal="center" vertical="center"/>
      <protection locked="0"/>
    </xf>
    <xf numFmtId="0" fontId="24" fillId="0" borderId="9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24" fillId="0" borderId="29" xfId="0" applyFont="1" applyBorder="1" applyAlignment="1">
      <alignment horizontal="center" vertical="center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16" xfId="0" applyFont="1" applyFill="1" applyBorder="1" applyAlignment="1" applyProtection="1">
      <alignment horizontal="center" vertical="center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64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89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164" fontId="30" fillId="0" borderId="33" xfId="0" applyNumberFormat="1" applyFont="1" applyBorder="1" applyAlignment="1">
      <alignment horizontal="center" vertical="center" wrapText="1"/>
    </xf>
    <xf numFmtId="164" fontId="30" fillId="0" borderId="49" xfId="0" applyNumberFormat="1" applyFont="1" applyBorder="1" applyAlignment="1">
      <alignment horizontal="center" vertical="center" wrapText="1"/>
    </xf>
    <xf numFmtId="17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0" fillId="0" borderId="0" xfId="0" applyFont="1" applyAlignment="1"/>
    <xf numFmtId="0" fontId="25" fillId="0" borderId="7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4" fillId="0" borderId="26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4" fillId="5" borderId="9" xfId="0" applyFont="1" applyFill="1" applyBorder="1" applyAlignment="1" applyProtection="1">
      <alignment horizontal="center"/>
      <protection locked="0"/>
    </xf>
    <xf numFmtId="0" fontId="24" fillId="5" borderId="58" xfId="0" applyFont="1" applyFill="1" applyBorder="1" applyAlignment="1" applyProtection="1">
      <alignment horizontal="center"/>
      <protection locked="0"/>
    </xf>
    <xf numFmtId="0" fontId="24" fillId="5" borderId="64" xfId="0" applyFont="1" applyFill="1" applyBorder="1" applyAlignment="1" applyProtection="1">
      <alignment horizontal="center"/>
      <protection locked="0"/>
    </xf>
    <xf numFmtId="0" fontId="30" fillId="0" borderId="31" xfId="0" applyFont="1" applyBorder="1" applyAlignment="1">
      <alignment horizontal="right"/>
    </xf>
    <xf numFmtId="0" fontId="30" fillId="0" borderId="50" xfId="0" applyFont="1" applyBorder="1" applyAlignment="1">
      <alignment horizontal="right"/>
    </xf>
    <xf numFmtId="0" fontId="30" fillId="0" borderId="39" xfId="0" applyFont="1" applyBorder="1" applyAlignment="1">
      <alignment horizontal="right"/>
    </xf>
    <xf numFmtId="0" fontId="29" fillId="0" borderId="7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29" fillId="0" borderId="38" xfId="0" applyFont="1" applyBorder="1" applyAlignment="1">
      <alignment horizontal="left" vertical="center"/>
    </xf>
    <xf numFmtId="0" fontId="25" fillId="0" borderId="93" xfId="0" applyFont="1" applyBorder="1" applyAlignment="1">
      <alignment horizontal="left"/>
    </xf>
    <xf numFmtId="0" fontId="25" fillId="0" borderId="44" xfId="0" applyFont="1" applyBorder="1" applyAlignment="1">
      <alignment horizontal="left"/>
    </xf>
    <xf numFmtId="0" fontId="25" fillId="0" borderId="6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714375</xdr:colOff>
      <xdr:row>2</xdr:row>
      <xdr:rowOff>180975</xdr:rowOff>
    </xdr:to>
    <xdr:pic>
      <xdr:nvPicPr>
        <xdr:cNvPr id="2209" name="Picture 2"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638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44</xdr:row>
      <xdr:rowOff>0</xdr:rowOff>
    </xdr:from>
    <xdr:to>
      <xdr:col>10</xdr:col>
      <xdr:colOff>466725</xdr:colOff>
      <xdr:row>46</xdr:row>
      <xdr:rowOff>76200</xdr:rowOff>
    </xdr:to>
    <xdr:sp macro="" textlink="">
      <xdr:nvSpPr>
        <xdr:cNvPr id="2210" name="Line 3"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SpPr>
          <a:spLocks noChangeShapeType="1"/>
        </xdr:cNvSpPr>
      </xdr:nvSpPr>
      <xdr:spPr bwMode="auto">
        <a:xfrm>
          <a:off x="3048000" y="8248650"/>
          <a:ext cx="876300" cy="4191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714375</xdr:colOff>
      <xdr:row>2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638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44</xdr:row>
      <xdr:rowOff>0</xdr:rowOff>
    </xdr:from>
    <xdr:to>
      <xdr:col>10</xdr:col>
      <xdr:colOff>466725</xdr:colOff>
      <xdr:row>46</xdr:row>
      <xdr:rowOff>76200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3048000" y="8258175"/>
          <a:ext cx="876300" cy="4191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19050</xdr:rowOff>
    </xdr:from>
    <xdr:ext cx="485775" cy="50482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485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3"/>
  <sheetViews>
    <sheetView tabSelected="1" topLeftCell="A22" zoomScale="124" zoomScaleNormal="124" workbookViewId="0">
      <selection activeCell="O47" sqref="O47"/>
    </sheetView>
  </sheetViews>
  <sheetFormatPr defaultRowHeight="12.75"/>
  <cols>
    <col min="1" max="1" width="11.85546875" customWidth="1"/>
    <col min="2" max="2" width="4.7109375" customWidth="1"/>
    <col min="3" max="3" width="2.28515625" customWidth="1"/>
    <col min="4" max="4" width="4.7109375" customWidth="1"/>
    <col min="5" max="5" width="2" customWidth="1"/>
    <col min="6" max="6" width="6.5703125" customWidth="1"/>
    <col min="7" max="7" width="6.85546875" customWidth="1"/>
    <col min="8" max="8" width="3.85546875" customWidth="1"/>
    <col min="9" max="9" width="2.85546875" customWidth="1"/>
    <col min="10" max="10" width="6.42578125" customWidth="1"/>
    <col min="11" max="11" width="6.7109375" customWidth="1"/>
    <col min="12" max="12" width="6.85546875" customWidth="1"/>
    <col min="13" max="13" width="6" style="1" customWidth="1"/>
    <col min="14" max="14" width="7" style="49" customWidth="1"/>
    <col min="15" max="15" width="10.85546875" style="2" customWidth="1"/>
  </cols>
  <sheetData>
    <row r="1" spans="1:15" ht="19.5">
      <c r="A1" s="272" t="s">
        <v>14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15" s="39" customFormat="1" ht="18">
      <c r="A2" s="273" t="s">
        <v>15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</row>
    <row r="3" spans="1:15" s="39" customFormat="1" ht="18.75">
      <c r="A3" s="38"/>
      <c r="B3" s="38"/>
      <c r="C3" s="38"/>
      <c r="D3" s="280" t="s">
        <v>36</v>
      </c>
      <c r="E3" s="273"/>
      <c r="F3" s="273"/>
      <c r="G3" s="273"/>
      <c r="H3" s="273"/>
      <c r="I3" s="273"/>
      <c r="J3" s="273"/>
      <c r="K3" s="273"/>
      <c r="L3" s="273"/>
      <c r="M3" s="38"/>
      <c r="N3" s="48"/>
      <c r="O3" s="38"/>
    </row>
    <row r="4" spans="1:15" ht="16.5">
      <c r="A4" s="44" t="s">
        <v>49</v>
      </c>
      <c r="B4" s="14"/>
      <c r="C4" s="14"/>
      <c r="D4" s="14"/>
      <c r="E4" s="14"/>
      <c r="F4" s="14"/>
      <c r="G4" s="297" t="s">
        <v>153</v>
      </c>
      <c r="H4" s="298"/>
      <c r="I4" s="298"/>
      <c r="J4" s="14"/>
      <c r="K4" s="14"/>
      <c r="L4" s="14"/>
      <c r="M4" s="36"/>
      <c r="O4" s="8" t="s">
        <v>18</v>
      </c>
    </row>
    <row r="5" spans="1:15" ht="19.5" customHeight="1">
      <c r="A5" s="9" t="s">
        <v>27</v>
      </c>
      <c r="B5" s="113"/>
      <c r="C5" s="113"/>
      <c r="D5" s="113"/>
      <c r="E5" s="113"/>
      <c r="F5" s="113"/>
      <c r="G5" s="113"/>
      <c r="H5" s="112"/>
      <c r="I5" s="9" t="s">
        <v>54</v>
      </c>
      <c r="J5" s="9"/>
      <c r="K5" s="9"/>
      <c r="L5" s="113"/>
      <c r="M5" s="114"/>
      <c r="N5" s="115"/>
      <c r="O5" s="116"/>
    </row>
    <row r="6" spans="1:15" ht="19.5" customHeight="1">
      <c r="A6" s="9" t="s">
        <v>30</v>
      </c>
      <c r="B6" s="9"/>
      <c r="C6" s="9"/>
      <c r="D6" s="9"/>
      <c r="E6" s="9"/>
      <c r="F6" s="113"/>
      <c r="G6" s="113"/>
      <c r="H6" s="113"/>
      <c r="I6" s="113"/>
      <c r="J6" s="113"/>
      <c r="K6" s="113"/>
      <c r="L6" s="113"/>
      <c r="M6" s="114"/>
      <c r="N6" s="115"/>
      <c r="O6" s="117"/>
    </row>
    <row r="7" spans="1:15" ht="19.5" customHeight="1">
      <c r="A7" s="113" t="s">
        <v>56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8" t="s">
        <v>57</v>
      </c>
      <c r="M7" s="45"/>
      <c r="N7" s="115"/>
      <c r="O7" s="117"/>
    </row>
    <row r="8" spans="1:15" ht="19.5" customHeight="1" thickBot="1">
      <c r="A8" s="9" t="s">
        <v>53</v>
      </c>
      <c r="B8" s="9"/>
      <c r="C8" s="9"/>
      <c r="D8" s="9"/>
      <c r="E8" s="9"/>
      <c r="F8" s="113"/>
      <c r="G8" s="113"/>
      <c r="H8" s="113"/>
      <c r="I8" s="113"/>
      <c r="J8" s="113"/>
      <c r="K8" s="9"/>
      <c r="L8" s="113"/>
      <c r="M8" s="114"/>
      <c r="N8" s="115"/>
      <c r="O8" s="117"/>
    </row>
    <row r="9" spans="1:15" ht="14.1" customHeight="1">
      <c r="A9" s="299" t="s">
        <v>9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01"/>
      <c r="M9" s="274" t="s">
        <v>7</v>
      </c>
      <c r="N9" s="276" t="s">
        <v>8</v>
      </c>
      <c r="O9" s="278" t="s">
        <v>17</v>
      </c>
    </row>
    <row r="10" spans="1:15" ht="13.5" customHeight="1" thickBot="1">
      <c r="A10" s="302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4"/>
      <c r="M10" s="275"/>
      <c r="N10" s="277"/>
      <c r="O10" s="279"/>
    </row>
    <row r="11" spans="1:15" ht="14.1" customHeight="1">
      <c r="A11" s="24" t="s">
        <v>39</v>
      </c>
      <c r="B11" s="308" t="s">
        <v>50</v>
      </c>
      <c r="C11" s="309"/>
      <c r="D11" s="309"/>
      <c r="E11" s="309"/>
      <c r="F11" s="309"/>
      <c r="G11" s="309"/>
      <c r="H11" s="309"/>
      <c r="I11" s="309"/>
      <c r="J11" s="309"/>
      <c r="K11" s="309"/>
      <c r="L11" s="310"/>
      <c r="M11" s="52"/>
      <c r="N11" s="53"/>
      <c r="O11" s="54"/>
    </row>
    <row r="12" spans="1:15" ht="14.1" customHeight="1">
      <c r="A12" s="10" t="s">
        <v>1</v>
      </c>
      <c r="B12" s="305" t="s">
        <v>31</v>
      </c>
      <c r="C12" s="305"/>
      <c r="D12" s="305" t="s">
        <v>32</v>
      </c>
      <c r="E12" s="305"/>
      <c r="F12" s="25" t="s">
        <v>33</v>
      </c>
      <c r="G12" s="28" t="s">
        <v>34</v>
      </c>
      <c r="H12" s="306" t="s">
        <v>35</v>
      </c>
      <c r="I12" s="307"/>
      <c r="J12" s="26" t="s">
        <v>37</v>
      </c>
      <c r="K12" s="26" t="s">
        <v>41</v>
      </c>
      <c r="L12" s="31" t="s">
        <v>42</v>
      </c>
      <c r="M12" s="55"/>
      <c r="N12" s="55"/>
      <c r="O12" s="56"/>
    </row>
    <row r="13" spans="1:15" ht="14.1" customHeight="1">
      <c r="A13" s="12" t="s">
        <v>10</v>
      </c>
      <c r="B13" s="296"/>
      <c r="C13" s="296"/>
      <c r="D13" s="296"/>
      <c r="E13" s="296"/>
      <c r="F13" s="102"/>
      <c r="G13" s="102"/>
      <c r="H13" s="296"/>
      <c r="I13" s="296"/>
      <c r="J13" s="103"/>
      <c r="K13" s="102"/>
      <c r="L13" s="104"/>
      <c r="M13" s="65">
        <f>SUM(B13:L13)</f>
        <v>0</v>
      </c>
      <c r="N13" s="66">
        <v>10</v>
      </c>
      <c r="O13" s="67">
        <f>M13*N13</f>
        <v>0</v>
      </c>
    </row>
    <row r="14" spans="1:15" ht="14.1" customHeight="1" thickBot="1">
      <c r="A14" s="13" t="s">
        <v>11</v>
      </c>
      <c r="B14" s="281"/>
      <c r="C14" s="281"/>
      <c r="D14" s="281"/>
      <c r="E14" s="281"/>
      <c r="F14" s="105"/>
      <c r="G14" s="105"/>
      <c r="H14" s="281"/>
      <c r="I14" s="281"/>
      <c r="J14" s="106"/>
      <c r="K14" s="105"/>
      <c r="L14" s="107"/>
      <c r="M14" s="65">
        <f>SUM(B14:L14)</f>
        <v>0</v>
      </c>
      <c r="N14" s="66">
        <v>10</v>
      </c>
      <c r="O14" s="67">
        <f>M14*N14</f>
        <v>0</v>
      </c>
    </row>
    <row r="15" spans="1:15" s="23" customFormat="1" ht="14.1" customHeight="1">
      <c r="A15" s="311" t="s">
        <v>51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3"/>
      <c r="M15" s="68"/>
      <c r="N15" s="69"/>
      <c r="O15" s="70"/>
    </row>
    <row r="16" spans="1:15" ht="14.1" customHeight="1">
      <c r="A16" s="10" t="s">
        <v>1</v>
      </c>
      <c r="B16" s="305" t="s">
        <v>31</v>
      </c>
      <c r="C16" s="305"/>
      <c r="D16" s="305" t="s">
        <v>32</v>
      </c>
      <c r="E16" s="305"/>
      <c r="F16" s="25" t="s">
        <v>33</v>
      </c>
      <c r="G16" s="28" t="s">
        <v>34</v>
      </c>
      <c r="H16" s="346" t="s">
        <v>35</v>
      </c>
      <c r="I16" s="347"/>
      <c r="J16" s="46" t="s">
        <v>37</v>
      </c>
      <c r="K16" s="46" t="s">
        <v>41</v>
      </c>
      <c r="L16" s="31" t="s">
        <v>42</v>
      </c>
      <c r="M16" s="71"/>
      <c r="N16" s="71"/>
      <c r="O16" s="72"/>
    </row>
    <row r="17" spans="1:15" ht="14.1" customHeight="1">
      <c r="A17" s="12" t="s">
        <v>10</v>
      </c>
      <c r="B17" s="296"/>
      <c r="C17" s="296"/>
      <c r="D17" s="296"/>
      <c r="E17" s="296"/>
      <c r="F17" s="262"/>
      <c r="G17" s="262"/>
      <c r="H17" s="314"/>
      <c r="I17" s="315"/>
      <c r="J17" s="57"/>
      <c r="K17" s="57"/>
      <c r="L17" s="58"/>
      <c r="M17" s="65">
        <f>SUM(B17:I17)</f>
        <v>0</v>
      </c>
      <c r="N17" s="66">
        <v>6</v>
      </c>
      <c r="O17" s="67">
        <f>M17*N17</f>
        <v>0</v>
      </c>
    </row>
    <row r="18" spans="1:15" ht="14.1" customHeight="1" thickBot="1">
      <c r="A18" s="13" t="s">
        <v>11</v>
      </c>
      <c r="B18" s="281"/>
      <c r="C18" s="281"/>
      <c r="D18" s="281"/>
      <c r="E18" s="281"/>
      <c r="F18" s="263"/>
      <c r="G18" s="263"/>
      <c r="H18" s="288"/>
      <c r="I18" s="289"/>
      <c r="J18" s="59"/>
      <c r="K18" s="59"/>
      <c r="L18" s="60"/>
      <c r="M18" s="65">
        <f>SUM(B18:I18)</f>
        <v>0</v>
      </c>
      <c r="N18" s="66">
        <v>6</v>
      </c>
      <c r="O18" s="67">
        <f>M18*N18</f>
        <v>0</v>
      </c>
    </row>
    <row r="19" spans="1:15" ht="14.1" customHeight="1">
      <c r="A19" s="336" t="s">
        <v>158</v>
      </c>
      <c r="B19" s="337"/>
      <c r="C19" s="337"/>
      <c r="D19" s="337"/>
      <c r="E19" s="337"/>
      <c r="F19" s="337"/>
      <c r="G19" s="337"/>
      <c r="H19" s="338"/>
      <c r="I19" s="338"/>
      <c r="J19" s="338"/>
      <c r="K19" s="338"/>
      <c r="L19" s="339"/>
      <c r="M19" s="73"/>
      <c r="N19" s="74"/>
      <c r="O19" s="75"/>
    </row>
    <row r="20" spans="1:15" ht="14.1" customHeight="1">
      <c r="A20" s="10" t="s">
        <v>1</v>
      </c>
      <c r="B20" s="305" t="s">
        <v>31</v>
      </c>
      <c r="C20" s="305"/>
      <c r="D20" s="305" t="s">
        <v>32</v>
      </c>
      <c r="E20" s="305"/>
      <c r="F20" s="26" t="s">
        <v>33</v>
      </c>
      <c r="G20" s="28" t="s">
        <v>34</v>
      </c>
      <c r="H20" s="305" t="s">
        <v>35</v>
      </c>
      <c r="I20" s="305"/>
      <c r="J20" s="26" t="s">
        <v>37</v>
      </c>
      <c r="K20" s="26" t="s">
        <v>41</v>
      </c>
      <c r="L20" s="27" t="s">
        <v>42</v>
      </c>
      <c r="M20" s="76"/>
      <c r="N20" s="76"/>
      <c r="O20" s="77"/>
    </row>
    <row r="21" spans="1:15" ht="14.1" customHeight="1" thickBot="1">
      <c r="A21" s="13" t="s">
        <v>0</v>
      </c>
      <c r="B21" s="281"/>
      <c r="C21" s="281"/>
      <c r="D21" s="281"/>
      <c r="E21" s="281"/>
      <c r="F21" s="106"/>
      <c r="G21" s="105"/>
      <c r="H21" s="281"/>
      <c r="I21" s="281"/>
      <c r="J21" s="105"/>
      <c r="K21" s="105"/>
      <c r="L21" s="111"/>
      <c r="M21" s="78">
        <f>SUM(B21:L21)</f>
        <v>0</v>
      </c>
      <c r="N21" s="66">
        <v>13</v>
      </c>
      <c r="O21" s="67">
        <f>M21*N21</f>
        <v>0</v>
      </c>
    </row>
    <row r="22" spans="1:15" ht="14.1" customHeight="1" thickBot="1">
      <c r="A22" s="291" t="s">
        <v>28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3"/>
      <c r="M22" s="79"/>
      <c r="N22" s="80"/>
      <c r="O22" s="81"/>
    </row>
    <row r="23" spans="1:15" ht="14.1" customHeight="1">
      <c r="A23" s="333" t="s">
        <v>29</v>
      </c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5"/>
      <c r="M23" s="82"/>
      <c r="N23" s="83"/>
      <c r="O23" s="84"/>
    </row>
    <row r="24" spans="1:15" ht="14.1" customHeight="1">
      <c r="A24" s="10" t="s">
        <v>1</v>
      </c>
      <c r="B24" s="286" t="s">
        <v>2</v>
      </c>
      <c r="C24" s="294"/>
      <c r="D24" s="286" t="s">
        <v>3</v>
      </c>
      <c r="E24" s="294"/>
      <c r="F24" s="286" t="s">
        <v>4</v>
      </c>
      <c r="G24" s="294"/>
      <c r="H24" s="286" t="s">
        <v>5</v>
      </c>
      <c r="I24" s="295"/>
      <c r="J24" s="294"/>
      <c r="K24" s="286" t="s">
        <v>6</v>
      </c>
      <c r="L24" s="287"/>
      <c r="M24" s="85"/>
      <c r="N24" s="86"/>
      <c r="O24" s="87"/>
    </row>
    <row r="25" spans="1:15" ht="14.1" customHeight="1" thickBot="1">
      <c r="A25" s="11" t="s">
        <v>0</v>
      </c>
      <c r="B25" s="281"/>
      <c r="C25" s="281"/>
      <c r="D25" s="281"/>
      <c r="E25" s="281"/>
      <c r="F25" s="281"/>
      <c r="G25" s="281"/>
      <c r="H25" s="288"/>
      <c r="I25" s="289"/>
      <c r="J25" s="290"/>
      <c r="K25" s="288"/>
      <c r="L25" s="316"/>
      <c r="M25" s="88">
        <f>SUM(B25:L25)</f>
        <v>0</v>
      </c>
      <c r="N25" s="89">
        <v>3</v>
      </c>
      <c r="O25" s="90">
        <f>M25*N25</f>
        <v>0</v>
      </c>
    </row>
    <row r="26" spans="1:15" ht="14.1" customHeight="1">
      <c r="A26" s="333" t="s">
        <v>12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91"/>
      <c r="N26" s="80"/>
      <c r="O26" s="81"/>
    </row>
    <row r="27" spans="1:15" ht="14.1" customHeight="1">
      <c r="A27" s="10" t="s">
        <v>1</v>
      </c>
      <c r="B27" s="286" t="s">
        <v>2</v>
      </c>
      <c r="C27" s="294"/>
      <c r="D27" s="286" t="s">
        <v>3</v>
      </c>
      <c r="E27" s="294"/>
      <c r="F27" s="286" t="s">
        <v>4</v>
      </c>
      <c r="G27" s="294"/>
      <c r="H27" s="286" t="s">
        <v>5</v>
      </c>
      <c r="I27" s="295"/>
      <c r="J27" s="294"/>
      <c r="K27" s="286" t="s">
        <v>6</v>
      </c>
      <c r="L27" s="287"/>
      <c r="M27" s="92"/>
      <c r="N27" s="86"/>
      <c r="O27" s="87"/>
    </row>
    <row r="28" spans="1:15" ht="14.1" customHeight="1">
      <c r="A28" s="12" t="s">
        <v>10</v>
      </c>
      <c r="B28" s="296"/>
      <c r="C28" s="296"/>
      <c r="D28" s="296"/>
      <c r="E28" s="296"/>
      <c r="F28" s="296"/>
      <c r="G28" s="296"/>
      <c r="H28" s="282"/>
      <c r="I28" s="284"/>
      <c r="J28" s="285"/>
      <c r="K28" s="282"/>
      <c r="L28" s="283"/>
      <c r="M28" s="93">
        <f>SUM(B28:L28)</f>
        <v>0</v>
      </c>
      <c r="N28" s="94">
        <v>2</v>
      </c>
      <c r="O28" s="95">
        <f>M28*N28</f>
        <v>0</v>
      </c>
    </row>
    <row r="29" spans="1:15" ht="14.1" customHeight="1" thickBot="1">
      <c r="A29" s="13" t="s">
        <v>11</v>
      </c>
      <c r="B29" s="281"/>
      <c r="C29" s="281"/>
      <c r="D29" s="281"/>
      <c r="E29" s="281"/>
      <c r="F29" s="281"/>
      <c r="G29" s="281"/>
      <c r="H29" s="282"/>
      <c r="I29" s="284"/>
      <c r="J29" s="285"/>
      <c r="K29" s="282"/>
      <c r="L29" s="283"/>
      <c r="M29" s="93">
        <f>SUM(B29:L29)</f>
        <v>0</v>
      </c>
      <c r="N29" s="94">
        <v>2</v>
      </c>
      <c r="O29" s="95">
        <f>M29*N29</f>
        <v>0</v>
      </c>
    </row>
    <row r="30" spans="1:15" ht="14.1" customHeight="1">
      <c r="A30" s="333" t="s">
        <v>25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35"/>
      <c r="M30" s="91"/>
      <c r="N30" s="80"/>
      <c r="O30" s="81"/>
    </row>
    <row r="31" spans="1:15" ht="14.1" customHeight="1">
      <c r="A31" s="10" t="s">
        <v>1</v>
      </c>
      <c r="B31" s="286" t="s">
        <v>2</v>
      </c>
      <c r="C31" s="294"/>
      <c r="D31" s="286" t="s">
        <v>3</v>
      </c>
      <c r="E31" s="294"/>
      <c r="F31" s="286" t="s">
        <v>4</v>
      </c>
      <c r="G31" s="294"/>
      <c r="H31" s="286" t="s">
        <v>5</v>
      </c>
      <c r="I31" s="295"/>
      <c r="J31" s="294"/>
      <c r="K31" s="286" t="s">
        <v>6</v>
      </c>
      <c r="L31" s="287"/>
      <c r="M31" s="92"/>
      <c r="N31" s="86"/>
      <c r="O31" s="87"/>
    </row>
    <row r="32" spans="1:15" ht="14.1" customHeight="1" thickBot="1">
      <c r="A32" s="11" t="s">
        <v>0</v>
      </c>
      <c r="B32" s="281"/>
      <c r="C32" s="281"/>
      <c r="D32" s="281"/>
      <c r="E32" s="281"/>
      <c r="F32" s="281"/>
      <c r="G32" s="281"/>
      <c r="H32" s="288"/>
      <c r="I32" s="289"/>
      <c r="J32" s="290"/>
      <c r="K32" s="288"/>
      <c r="L32" s="316"/>
      <c r="M32" s="93">
        <f>SUM(B32:L32)</f>
        <v>0</v>
      </c>
      <c r="N32" s="94">
        <v>10</v>
      </c>
      <c r="O32" s="95">
        <f>M32*N32</f>
        <v>0</v>
      </c>
    </row>
    <row r="33" spans="1:19" ht="14.1" customHeight="1">
      <c r="A33" s="15" t="s">
        <v>13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7"/>
      <c r="M33" s="91"/>
      <c r="N33" s="80"/>
      <c r="O33" s="81"/>
    </row>
    <row r="34" spans="1:19" ht="14.1" customHeight="1">
      <c r="A34" s="10" t="s">
        <v>1</v>
      </c>
      <c r="B34" s="286" t="s">
        <v>2</v>
      </c>
      <c r="C34" s="294"/>
      <c r="D34" s="286" t="s">
        <v>3</v>
      </c>
      <c r="E34" s="294"/>
      <c r="F34" s="286" t="s">
        <v>4</v>
      </c>
      <c r="G34" s="294"/>
      <c r="H34" s="286" t="s">
        <v>5</v>
      </c>
      <c r="I34" s="295"/>
      <c r="J34" s="294"/>
      <c r="K34" s="286" t="s">
        <v>6</v>
      </c>
      <c r="L34" s="287"/>
      <c r="M34" s="96"/>
      <c r="N34" s="97"/>
      <c r="O34" s="87"/>
    </row>
    <row r="35" spans="1:19" ht="14.1" customHeight="1">
      <c r="A35" s="18" t="s">
        <v>10</v>
      </c>
      <c r="B35" s="296"/>
      <c r="C35" s="296"/>
      <c r="D35" s="296"/>
      <c r="E35" s="296"/>
      <c r="F35" s="296"/>
      <c r="G35" s="296"/>
      <c r="H35" s="282"/>
      <c r="I35" s="284"/>
      <c r="J35" s="285"/>
      <c r="K35" s="282"/>
      <c r="L35" s="283"/>
      <c r="M35" s="93">
        <f>SUM(B35:L35)</f>
        <v>0</v>
      </c>
      <c r="N35" s="94">
        <v>3</v>
      </c>
      <c r="O35" s="95">
        <f>M35*N35</f>
        <v>0</v>
      </c>
    </row>
    <row r="36" spans="1:19" ht="14.1" customHeight="1" thickBot="1">
      <c r="A36" s="11" t="s">
        <v>11</v>
      </c>
      <c r="B36" s="281"/>
      <c r="C36" s="281"/>
      <c r="D36" s="281"/>
      <c r="E36" s="281"/>
      <c r="F36" s="281"/>
      <c r="G36" s="281"/>
      <c r="H36" s="282"/>
      <c r="I36" s="284"/>
      <c r="J36" s="285"/>
      <c r="K36" s="282"/>
      <c r="L36" s="283"/>
      <c r="M36" s="93">
        <f>SUM(B36:L36)</f>
        <v>0</v>
      </c>
      <c r="N36" s="94">
        <v>3</v>
      </c>
      <c r="O36" s="95">
        <f t="shared" ref="O36:O42" si="0">M36*N36</f>
        <v>0</v>
      </c>
    </row>
    <row r="37" spans="1:19" ht="14.1" customHeight="1">
      <c r="A37" s="327" t="s">
        <v>55</v>
      </c>
      <c r="B37" s="328"/>
      <c r="C37" s="328"/>
      <c r="D37" s="328"/>
      <c r="E37" s="328"/>
      <c r="F37" s="328"/>
      <c r="G37" s="328"/>
      <c r="H37" s="329"/>
      <c r="I37" s="321" t="s">
        <v>19</v>
      </c>
      <c r="J37" s="322"/>
      <c r="K37" s="322"/>
      <c r="L37" s="323"/>
      <c r="M37" s="108"/>
      <c r="N37" s="94">
        <v>15</v>
      </c>
      <c r="O37" s="95">
        <f t="shared" si="0"/>
        <v>0</v>
      </c>
    </row>
    <row r="38" spans="1:19" ht="14.1" customHeight="1" thickBot="1">
      <c r="A38" s="330"/>
      <c r="B38" s="331"/>
      <c r="C38" s="331"/>
      <c r="D38" s="331"/>
      <c r="E38" s="331"/>
      <c r="F38" s="331"/>
      <c r="G38" s="331"/>
      <c r="H38" s="332"/>
      <c r="I38" s="324" t="s">
        <v>20</v>
      </c>
      <c r="J38" s="325"/>
      <c r="K38" s="325"/>
      <c r="L38" s="326"/>
      <c r="M38" s="108"/>
      <c r="N38" s="94">
        <v>15</v>
      </c>
      <c r="O38" s="95">
        <f t="shared" si="0"/>
        <v>0</v>
      </c>
    </row>
    <row r="39" spans="1:19" ht="14.1" customHeight="1">
      <c r="A39" s="327" t="s">
        <v>44</v>
      </c>
      <c r="B39" s="328"/>
      <c r="C39" s="328"/>
      <c r="D39" s="328"/>
      <c r="E39" s="328"/>
      <c r="F39" s="328"/>
      <c r="G39" s="328"/>
      <c r="H39" s="329"/>
      <c r="I39" s="321" t="s">
        <v>19</v>
      </c>
      <c r="J39" s="322"/>
      <c r="K39" s="322"/>
      <c r="L39" s="323"/>
      <c r="M39" s="108"/>
      <c r="N39" s="94">
        <v>15</v>
      </c>
      <c r="O39" s="95">
        <f t="shared" si="0"/>
        <v>0</v>
      </c>
    </row>
    <row r="40" spans="1:19" ht="14.1" customHeight="1" thickBot="1">
      <c r="A40" s="330"/>
      <c r="B40" s="331"/>
      <c r="C40" s="331"/>
      <c r="D40" s="331"/>
      <c r="E40" s="331"/>
      <c r="F40" s="331"/>
      <c r="G40" s="331"/>
      <c r="H40" s="332"/>
      <c r="I40" s="324" t="s">
        <v>20</v>
      </c>
      <c r="J40" s="325"/>
      <c r="K40" s="325"/>
      <c r="L40" s="326"/>
      <c r="M40" s="108"/>
      <c r="N40" s="94">
        <v>15</v>
      </c>
      <c r="O40" s="95">
        <f t="shared" si="0"/>
        <v>0</v>
      </c>
    </row>
    <row r="41" spans="1:19" ht="14.1" customHeight="1">
      <c r="A41" s="327" t="s">
        <v>45</v>
      </c>
      <c r="B41" s="328"/>
      <c r="C41" s="328"/>
      <c r="D41" s="328"/>
      <c r="E41" s="328"/>
      <c r="F41" s="328"/>
      <c r="G41" s="328"/>
      <c r="H41" s="329"/>
      <c r="I41" s="321" t="s">
        <v>19</v>
      </c>
      <c r="J41" s="322"/>
      <c r="K41" s="322"/>
      <c r="L41" s="323"/>
      <c r="M41" s="109"/>
      <c r="N41" s="94">
        <v>13</v>
      </c>
      <c r="O41" s="95">
        <f t="shared" si="0"/>
        <v>0</v>
      </c>
    </row>
    <row r="42" spans="1:19" ht="14.1" customHeight="1" thickBot="1">
      <c r="A42" s="330"/>
      <c r="B42" s="331"/>
      <c r="C42" s="331"/>
      <c r="D42" s="331"/>
      <c r="E42" s="331"/>
      <c r="F42" s="331"/>
      <c r="G42" s="331"/>
      <c r="H42" s="332"/>
      <c r="I42" s="324" t="s">
        <v>20</v>
      </c>
      <c r="J42" s="325"/>
      <c r="K42" s="325"/>
      <c r="L42" s="326"/>
      <c r="M42" s="110"/>
      <c r="N42" s="98">
        <v>13</v>
      </c>
      <c r="O42" s="95">
        <f t="shared" si="0"/>
        <v>0</v>
      </c>
    </row>
    <row r="43" spans="1:19" s="14" customFormat="1" ht="14.1" customHeight="1" thickBot="1">
      <c r="A43" s="19"/>
      <c r="B43" s="19"/>
      <c r="C43" s="19"/>
      <c r="D43" s="19"/>
      <c r="E43" s="19"/>
      <c r="F43" s="19"/>
      <c r="G43" s="9"/>
      <c r="H43" s="9"/>
      <c r="I43" s="9"/>
      <c r="J43" s="19"/>
      <c r="K43" s="341" t="s">
        <v>22</v>
      </c>
      <c r="L43" s="342"/>
      <c r="M43" s="99">
        <f>SUM(M13:M42)</f>
        <v>0</v>
      </c>
      <c r="N43" s="100"/>
      <c r="O43" s="101"/>
    </row>
    <row r="44" spans="1:19" s="14" customFormat="1" ht="14.1" customHeight="1" thickTop="1" thickBot="1">
      <c r="A44" s="360" t="s">
        <v>46</v>
      </c>
      <c r="B44" s="361"/>
      <c r="C44" s="361"/>
      <c r="D44" s="361"/>
      <c r="E44" s="361"/>
      <c r="F44" s="361"/>
      <c r="G44" s="361"/>
      <c r="H44" s="361"/>
      <c r="I44" s="362"/>
      <c r="J44" s="19"/>
      <c r="K44" s="20"/>
      <c r="L44" s="29"/>
      <c r="M44" s="30"/>
      <c r="N44" s="51" t="s">
        <v>23</v>
      </c>
      <c r="O44" s="61">
        <f>SUM(O13:O42)</f>
        <v>0</v>
      </c>
    </row>
    <row r="45" spans="1:19" s="14" customFormat="1" ht="14.1" customHeight="1" thickTop="1" thickBot="1">
      <c r="A45" s="318" t="s">
        <v>40</v>
      </c>
      <c r="B45" s="319"/>
      <c r="C45" s="319"/>
      <c r="D45" s="319"/>
      <c r="E45" s="319"/>
      <c r="F45" s="319"/>
      <c r="G45" s="319"/>
      <c r="H45" s="319"/>
      <c r="I45" s="320"/>
      <c r="J45" s="32"/>
      <c r="K45" s="32"/>
      <c r="L45" s="348" t="s">
        <v>47</v>
      </c>
      <c r="M45" s="349"/>
      <c r="N45" s="350"/>
      <c r="O45" s="354">
        <f ca="1">IF(NOW()&lt;DATE(2017,8,1),O44*7%,0)</f>
        <v>0</v>
      </c>
    </row>
    <row r="46" spans="1:19" s="14" customFormat="1" ht="14.1" customHeight="1" thickTop="1" thickBot="1">
      <c r="A46" s="356" t="s">
        <v>48</v>
      </c>
      <c r="B46" s="356"/>
      <c r="C46" s="356"/>
      <c r="D46" s="356"/>
      <c r="E46" s="356"/>
      <c r="F46" s="356"/>
      <c r="G46" s="356"/>
      <c r="H46" s="356"/>
      <c r="I46" s="356"/>
      <c r="J46" s="356"/>
      <c r="K46" s="19"/>
      <c r="L46" s="351"/>
      <c r="M46" s="352"/>
      <c r="N46" s="353"/>
      <c r="O46" s="355"/>
      <c r="R46" s="317"/>
      <c r="S46" s="317"/>
    </row>
    <row r="47" spans="1:19" s="14" customFormat="1" ht="14.1" customHeight="1" thickBot="1">
      <c r="A47" s="356"/>
      <c r="B47" s="356"/>
      <c r="C47" s="356"/>
      <c r="D47" s="356"/>
      <c r="E47" s="356"/>
      <c r="F47" s="356"/>
      <c r="G47" s="356"/>
      <c r="H47" s="356"/>
      <c r="I47" s="356"/>
      <c r="J47" s="356"/>
      <c r="K47" s="19"/>
      <c r="L47" s="357" t="s">
        <v>43</v>
      </c>
      <c r="M47" s="358"/>
      <c r="N47" s="359"/>
      <c r="O47" s="62">
        <f ca="1">IF(NOW()&lt;DATE(2017,8,1),0,(IF(M43&lt;6,O44*40%,(IF(M43&lt;11,O44*30%,O44*15%)))))</f>
        <v>0</v>
      </c>
      <c r="R47" s="33"/>
      <c r="S47" s="33"/>
    </row>
    <row r="48" spans="1:19" s="14" customFormat="1" ht="14.1" customHeight="1" thickBot="1">
      <c r="A48" s="14" t="s">
        <v>21</v>
      </c>
      <c r="B48" s="32"/>
      <c r="C48" s="32"/>
      <c r="D48" s="32"/>
      <c r="E48" s="32"/>
      <c r="F48" s="32"/>
      <c r="G48" s="32"/>
      <c r="H48" s="32"/>
      <c r="I48" s="32"/>
      <c r="J48" s="9"/>
      <c r="K48" s="9"/>
      <c r="L48" s="34"/>
      <c r="M48" s="35"/>
      <c r="N48" s="64" t="s">
        <v>24</v>
      </c>
      <c r="O48" s="63">
        <f ca="1">SUM(O44:O47)</f>
        <v>0</v>
      </c>
    </row>
    <row r="49" spans="1:15" s="39" customFormat="1" ht="14.1" customHeight="1">
      <c r="A49" s="40" t="s">
        <v>38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2"/>
      <c r="N49" s="50"/>
      <c r="O49" s="43"/>
    </row>
    <row r="50" spans="1:15" s="14" customFormat="1" ht="35.25" customHeight="1" thickBot="1">
      <c r="A50" s="343" t="s">
        <v>52</v>
      </c>
      <c r="B50" s="344"/>
      <c r="C50" s="344"/>
      <c r="D50" s="344"/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5"/>
    </row>
    <row r="51" spans="1:15" s="14" customFormat="1" ht="14.1" customHeight="1">
      <c r="A51" s="340" t="s">
        <v>16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40"/>
    </row>
    <row r="52" spans="1:15" s="14" customFormat="1" ht="14.1" customHeight="1">
      <c r="A52" s="21" t="s">
        <v>26</v>
      </c>
      <c r="I52" s="22" t="s">
        <v>154</v>
      </c>
      <c r="M52" s="36"/>
      <c r="N52" s="49"/>
      <c r="O52" s="37"/>
    </row>
    <row r="53" spans="1:15">
      <c r="A53" s="3"/>
      <c r="B53" s="6"/>
      <c r="C53" s="6"/>
      <c r="D53" s="6"/>
      <c r="E53" s="3"/>
      <c r="F53" s="7"/>
      <c r="G53" s="3"/>
      <c r="H53" s="3"/>
      <c r="I53" s="3"/>
      <c r="J53" s="3"/>
      <c r="K53" s="3"/>
      <c r="L53" s="3"/>
      <c r="M53" s="4"/>
      <c r="O53" s="5"/>
    </row>
  </sheetData>
  <sheetProtection sheet="1"/>
  <mergeCells count="108">
    <mergeCell ref="A51:O51"/>
    <mergeCell ref="K43:L43"/>
    <mergeCell ref="A50:O50"/>
    <mergeCell ref="B16:C16"/>
    <mergeCell ref="D16:E16"/>
    <mergeCell ref="H16:I16"/>
    <mergeCell ref="B18:C18"/>
    <mergeCell ref="D18:E18"/>
    <mergeCell ref="L45:N46"/>
    <mergeCell ref="O45:O46"/>
    <mergeCell ref="A46:J47"/>
    <mergeCell ref="L47:N47"/>
    <mergeCell ref="B36:C36"/>
    <mergeCell ref="D36:E36"/>
    <mergeCell ref="F36:G36"/>
    <mergeCell ref="B35:C35"/>
    <mergeCell ref="D35:E35"/>
    <mergeCell ref="F35:G35"/>
    <mergeCell ref="H35:J35"/>
    <mergeCell ref="K35:L35"/>
    <mergeCell ref="B34:C34"/>
    <mergeCell ref="A44:I44"/>
    <mergeCell ref="A26:L26"/>
    <mergeCell ref="I39:L39"/>
    <mergeCell ref="B21:C21"/>
    <mergeCell ref="D20:E20"/>
    <mergeCell ref="H21:I21"/>
    <mergeCell ref="A19:L19"/>
    <mergeCell ref="H34:J34"/>
    <mergeCell ref="K34:L34"/>
    <mergeCell ref="B29:C29"/>
    <mergeCell ref="D29:E29"/>
    <mergeCell ref="F29:G29"/>
    <mergeCell ref="H29:J29"/>
    <mergeCell ref="A23:L23"/>
    <mergeCell ref="K25:L25"/>
    <mergeCell ref="B25:C25"/>
    <mergeCell ref="D25:E25"/>
    <mergeCell ref="F25:G25"/>
    <mergeCell ref="H24:J24"/>
    <mergeCell ref="F34:G34"/>
    <mergeCell ref="B31:C31"/>
    <mergeCell ref="F28:G28"/>
    <mergeCell ref="D34:E34"/>
    <mergeCell ref="B28:C28"/>
    <mergeCell ref="H36:J36"/>
    <mergeCell ref="K36:L36"/>
    <mergeCell ref="B32:C32"/>
    <mergeCell ref="D32:E32"/>
    <mergeCell ref="F32:G32"/>
    <mergeCell ref="H32:J32"/>
    <mergeCell ref="K32:L32"/>
    <mergeCell ref="D28:E28"/>
    <mergeCell ref="R46:S46"/>
    <mergeCell ref="A45:I45"/>
    <mergeCell ref="I37:L37"/>
    <mergeCell ref="I38:L38"/>
    <mergeCell ref="A37:H38"/>
    <mergeCell ref="A39:H40"/>
    <mergeCell ref="I40:L40"/>
    <mergeCell ref="A41:H42"/>
    <mergeCell ref="I41:L41"/>
    <mergeCell ref="I42:L42"/>
    <mergeCell ref="A30:L30"/>
    <mergeCell ref="K29:L29"/>
    <mergeCell ref="D31:E31"/>
    <mergeCell ref="F31:G31"/>
    <mergeCell ref="H31:J31"/>
    <mergeCell ref="K31:L31"/>
    <mergeCell ref="A9:L10"/>
    <mergeCell ref="H20:I20"/>
    <mergeCell ref="H14:I14"/>
    <mergeCell ref="D12:E12"/>
    <mergeCell ref="D13:E13"/>
    <mergeCell ref="H12:I12"/>
    <mergeCell ref="B12:C12"/>
    <mergeCell ref="B13:C13"/>
    <mergeCell ref="B11:L11"/>
    <mergeCell ref="A15:L15"/>
    <mergeCell ref="H17:I17"/>
    <mergeCell ref="H18:I18"/>
    <mergeCell ref="B17:C17"/>
    <mergeCell ref="D17:E17"/>
    <mergeCell ref="B20:C20"/>
    <mergeCell ref="A1:O1"/>
    <mergeCell ref="A2:O2"/>
    <mergeCell ref="M9:M10"/>
    <mergeCell ref="N9:N10"/>
    <mergeCell ref="O9:O10"/>
    <mergeCell ref="D3:L3"/>
    <mergeCell ref="D21:E21"/>
    <mergeCell ref="K28:L28"/>
    <mergeCell ref="B14:C14"/>
    <mergeCell ref="H28:J28"/>
    <mergeCell ref="K24:L24"/>
    <mergeCell ref="H25:J25"/>
    <mergeCell ref="D14:E14"/>
    <mergeCell ref="A22:L22"/>
    <mergeCell ref="F27:G27"/>
    <mergeCell ref="H27:J27"/>
    <mergeCell ref="K27:L27"/>
    <mergeCell ref="B24:C24"/>
    <mergeCell ref="D24:E24"/>
    <mergeCell ref="F24:G24"/>
    <mergeCell ref="B27:C27"/>
    <mergeCell ref="D27:E27"/>
    <mergeCell ref="H13:I13"/>
    <mergeCell ref="G4:I4"/>
  </mergeCells>
  <phoneticPr fontId="1" type="noConversion"/>
  <pageMargins left="0.74803149606299213" right="0.74803149606299213" top="0.59055118110236227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53"/>
  <sheetViews>
    <sheetView topLeftCell="A22" zoomScale="124" zoomScaleNormal="124" workbookViewId="0">
      <selection activeCell="O47" sqref="O47"/>
    </sheetView>
  </sheetViews>
  <sheetFormatPr defaultRowHeight="12.75"/>
  <cols>
    <col min="1" max="1" width="11.85546875" customWidth="1"/>
    <col min="2" max="2" width="4.7109375" customWidth="1"/>
    <col min="3" max="3" width="2.28515625" customWidth="1"/>
    <col min="4" max="4" width="4.7109375" customWidth="1"/>
    <col min="5" max="5" width="2" customWidth="1"/>
    <col min="6" max="6" width="6.5703125" customWidth="1"/>
    <col min="7" max="7" width="6.85546875" customWidth="1"/>
    <col min="8" max="8" width="3.85546875" customWidth="1"/>
    <col min="9" max="9" width="2.85546875" customWidth="1"/>
    <col min="10" max="10" width="6.42578125" customWidth="1"/>
    <col min="11" max="11" width="6.7109375" customWidth="1"/>
    <col min="12" max="12" width="6.85546875" customWidth="1"/>
    <col min="13" max="13" width="6" style="1" customWidth="1"/>
    <col min="14" max="14" width="7" style="49" customWidth="1"/>
    <col min="15" max="15" width="10.85546875" style="2" customWidth="1"/>
  </cols>
  <sheetData>
    <row r="1" spans="1:28" ht="19.5">
      <c r="A1" s="272" t="s">
        <v>58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28" s="39" customFormat="1" ht="18">
      <c r="A2" s="273" t="s">
        <v>15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</row>
    <row r="3" spans="1:28" s="39" customFormat="1" ht="18.75">
      <c r="A3" s="38"/>
      <c r="B3" s="38"/>
      <c r="C3" s="38"/>
      <c r="D3" s="280" t="s">
        <v>36</v>
      </c>
      <c r="E3" s="273"/>
      <c r="F3" s="273"/>
      <c r="G3" s="273"/>
      <c r="H3" s="273"/>
      <c r="I3" s="273"/>
      <c r="J3" s="273"/>
      <c r="K3" s="273"/>
      <c r="L3" s="273"/>
      <c r="M3" s="38"/>
      <c r="N3" s="48"/>
      <c r="O3" s="38"/>
    </row>
    <row r="4" spans="1:28" ht="16.5">
      <c r="A4" s="44" t="s">
        <v>59</v>
      </c>
      <c r="B4" s="14"/>
      <c r="C4" s="14"/>
      <c r="D4" s="14"/>
      <c r="E4" s="14"/>
      <c r="F4" s="14"/>
      <c r="G4" s="297" t="s">
        <v>153</v>
      </c>
      <c r="H4" s="298"/>
      <c r="I4" s="298"/>
      <c r="J4" s="14"/>
      <c r="K4" s="14"/>
      <c r="L4" s="14"/>
      <c r="M4" s="36"/>
      <c r="O4" s="8" t="s">
        <v>61</v>
      </c>
    </row>
    <row r="5" spans="1:28" ht="19.5" customHeight="1">
      <c r="A5" s="9" t="s">
        <v>60</v>
      </c>
      <c r="B5" s="113"/>
      <c r="C5" s="113"/>
      <c r="D5" s="113"/>
      <c r="E5" s="113"/>
      <c r="F5" s="113"/>
      <c r="G5" s="113"/>
      <c r="H5" s="112"/>
      <c r="I5" s="9" t="s">
        <v>62</v>
      </c>
      <c r="J5" s="9"/>
      <c r="K5" s="9"/>
      <c r="L5" s="113"/>
      <c r="M5" s="114"/>
      <c r="N5" s="115"/>
      <c r="O5" s="116"/>
    </row>
    <row r="6" spans="1:28" ht="19.5" customHeight="1">
      <c r="A6" s="9" t="s">
        <v>63</v>
      </c>
      <c r="B6" s="9"/>
      <c r="C6" s="9"/>
      <c r="D6" s="9"/>
      <c r="E6" s="9"/>
      <c r="F6" s="113"/>
      <c r="G6" s="113"/>
      <c r="H6" s="113"/>
      <c r="I6" s="113"/>
      <c r="J6" s="113"/>
      <c r="K6" s="113"/>
      <c r="L6" s="113"/>
      <c r="M6" s="114"/>
      <c r="N6" s="115"/>
      <c r="O6" s="117"/>
    </row>
    <row r="7" spans="1:28" ht="19.5" customHeight="1">
      <c r="A7" s="113" t="s">
        <v>56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8" t="s">
        <v>57</v>
      </c>
      <c r="M7" s="45"/>
      <c r="N7" s="115"/>
      <c r="O7" s="117"/>
    </row>
    <row r="8" spans="1:28" ht="19.5" customHeight="1" thickBot="1">
      <c r="A8" s="9" t="s">
        <v>64</v>
      </c>
      <c r="B8" s="9"/>
      <c r="C8" s="9"/>
      <c r="D8" s="9"/>
      <c r="E8" s="9"/>
      <c r="F8" s="113"/>
      <c r="G8" s="113"/>
      <c r="H8" s="113"/>
      <c r="I8" s="113"/>
      <c r="J8" s="113"/>
      <c r="K8" s="9"/>
      <c r="L8" s="113"/>
      <c r="M8" s="114"/>
      <c r="N8" s="115"/>
      <c r="O8" s="117"/>
      <c r="R8" s="402"/>
      <c r="S8" s="402"/>
      <c r="T8" s="402"/>
      <c r="U8" s="402"/>
      <c r="V8" s="123"/>
      <c r="W8" s="124"/>
      <c r="X8" s="402"/>
      <c r="Y8" s="402"/>
      <c r="Z8" s="123"/>
      <c r="AA8" s="123"/>
      <c r="AB8" s="123"/>
    </row>
    <row r="9" spans="1:28" ht="14.1" customHeight="1">
      <c r="A9" s="299" t="s">
        <v>65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63"/>
      <c r="M9" s="365" t="s">
        <v>68</v>
      </c>
      <c r="N9" s="276" t="s">
        <v>8</v>
      </c>
      <c r="O9" s="278" t="s">
        <v>69</v>
      </c>
    </row>
    <row r="10" spans="1:28" ht="14.1" customHeight="1" thickBot="1">
      <c r="A10" s="302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64"/>
      <c r="M10" s="366"/>
      <c r="N10" s="367"/>
      <c r="O10" s="368"/>
    </row>
    <row r="11" spans="1:28" ht="14.1" customHeight="1">
      <c r="A11" s="24" t="s">
        <v>66</v>
      </c>
      <c r="B11" s="308" t="s">
        <v>67</v>
      </c>
      <c r="C11" s="309"/>
      <c r="D11" s="309"/>
      <c r="E11" s="309"/>
      <c r="F11" s="309"/>
      <c r="G11" s="309"/>
      <c r="H11" s="309"/>
      <c r="I11" s="309"/>
      <c r="J11" s="309"/>
      <c r="K11" s="309"/>
      <c r="L11" s="310"/>
      <c r="M11" s="52"/>
      <c r="N11" s="53"/>
      <c r="O11" s="54"/>
    </row>
    <row r="12" spans="1:28" ht="14.1" customHeight="1">
      <c r="A12" s="10" t="s">
        <v>70</v>
      </c>
      <c r="B12" s="306" t="s">
        <v>73</v>
      </c>
      <c r="C12" s="307"/>
      <c r="D12" s="306" t="s">
        <v>74</v>
      </c>
      <c r="E12" s="307"/>
      <c r="F12" s="121" t="s">
        <v>75</v>
      </c>
      <c r="G12" s="28" t="s">
        <v>76</v>
      </c>
      <c r="H12" s="306" t="s">
        <v>77</v>
      </c>
      <c r="I12" s="369"/>
      <c r="J12" s="122" t="s">
        <v>78</v>
      </c>
      <c r="K12" s="122" t="s">
        <v>79</v>
      </c>
      <c r="L12" s="31" t="s">
        <v>80</v>
      </c>
      <c r="M12" s="55"/>
      <c r="N12" s="55"/>
      <c r="O12" s="56"/>
    </row>
    <row r="13" spans="1:28" ht="14.1" customHeight="1">
      <c r="A13" s="119" t="s">
        <v>71</v>
      </c>
      <c r="B13" s="296"/>
      <c r="C13" s="296"/>
      <c r="D13" s="296"/>
      <c r="E13" s="296"/>
      <c r="F13" s="102"/>
      <c r="G13" s="102"/>
      <c r="H13" s="296"/>
      <c r="I13" s="296"/>
      <c r="J13" s="103"/>
      <c r="K13" s="102"/>
      <c r="L13" s="104"/>
      <c r="M13" s="65">
        <f>SUM(B13:L13)</f>
        <v>0</v>
      </c>
      <c r="N13" s="66">
        <v>10</v>
      </c>
      <c r="O13" s="67">
        <f>M13*N13</f>
        <v>0</v>
      </c>
    </row>
    <row r="14" spans="1:28" ht="14.1" customHeight="1" thickBot="1">
      <c r="A14" s="120" t="s">
        <v>72</v>
      </c>
      <c r="B14" s="281"/>
      <c r="C14" s="281"/>
      <c r="D14" s="281"/>
      <c r="E14" s="281"/>
      <c r="F14" s="105"/>
      <c r="G14" s="105"/>
      <c r="H14" s="281"/>
      <c r="I14" s="281"/>
      <c r="J14" s="106"/>
      <c r="K14" s="105"/>
      <c r="L14" s="107"/>
      <c r="M14" s="65">
        <f>SUM(B14:L14)</f>
        <v>0</v>
      </c>
      <c r="N14" s="66">
        <v>10</v>
      </c>
      <c r="O14" s="67">
        <f>M14*N14</f>
        <v>0</v>
      </c>
    </row>
    <row r="15" spans="1:28" s="23" customFormat="1" ht="14.1" customHeight="1">
      <c r="A15" s="311" t="s">
        <v>81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3"/>
      <c r="M15" s="68"/>
      <c r="N15" s="69"/>
      <c r="O15" s="70"/>
    </row>
    <row r="16" spans="1:28" ht="14.1" customHeight="1">
      <c r="A16" s="10" t="s">
        <v>70</v>
      </c>
      <c r="B16" s="306" t="s">
        <v>73</v>
      </c>
      <c r="C16" s="307"/>
      <c r="D16" s="306" t="s">
        <v>74</v>
      </c>
      <c r="E16" s="307"/>
      <c r="F16" s="121" t="s">
        <v>75</v>
      </c>
      <c r="G16" s="28" t="s">
        <v>76</v>
      </c>
      <c r="H16" s="306" t="s">
        <v>77</v>
      </c>
      <c r="I16" s="369"/>
      <c r="J16" s="125" t="s">
        <v>78</v>
      </c>
      <c r="K16" s="125" t="s">
        <v>79</v>
      </c>
      <c r="L16" s="31" t="s">
        <v>80</v>
      </c>
      <c r="M16" s="71"/>
      <c r="N16" s="71"/>
      <c r="O16" s="72"/>
    </row>
    <row r="17" spans="1:15" ht="14.1" customHeight="1">
      <c r="A17" s="119" t="s">
        <v>71</v>
      </c>
      <c r="B17" s="372"/>
      <c r="C17" s="373"/>
      <c r="D17" s="372"/>
      <c r="E17" s="373"/>
      <c r="F17" s="270"/>
      <c r="G17" s="270"/>
      <c r="H17" s="376"/>
      <c r="I17" s="377"/>
      <c r="J17" s="126"/>
      <c r="K17" s="126"/>
      <c r="L17" s="127"/>
      <c r="M17" s="65">
        <f>SUM(B17:I17)</f>
        <v>0</v>
      </c>
      <c r="N17" s="66">
        <v>6</v>
      </c>
      <c r="O17" s="67">
        <f>M17*N17</f>
        <v>0</v>
      </c>
    </row>
    <row r="18" spans="1:15" ht="14.1" customHeight="1" thickBot="1">
      <c r="A18" s="120" t="s">
        <v>72</v>
      </c>
      <c r="B18" s="374"/>
      <c r="C18" s="375"/>
      <c r="D18" s="374"/>
      <c r="E18" s="375"/>
      <c r="F18" s="271"/>
      <c r="G18" s="271"/>
      <c r="H18" s="374"/>
      <c r="I18" s="378"/>
      <c r="J18" s="128"/>
      <c r="K18" s="128"/>
      <c r="L18" s="129"/>
      <c r="M18" s="65">
        <f>SUM(B18:I18)</f>
        <v>0</v>
      </c>
      <c r="N18" s="66">
        <v>6</v>
      </c>
      <c r="O18" s="67">
        <f>M18*N18</f>
        <v>0</v>
      </c>
    </row>
    <row r="19" spans="1:15" ht="14.1" customHeight="1">
      <c r="A19" s="311" t="s">
        <v>157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3"/>
      <c r="M19" s="73"/>
      <c r="N19" s="74"/>
      <c r="O19" s="75"/>
    </row>
    <row r="20" spans="1:15" ht="14.1" customHeight="1" thickBot="1">
      <c r="A20" s="10" t="s">
        <v>70</v>
      </c>
      <c r="B20" s="306" t="s">
        <v>73</v>
      </c>
      <c r="C20" s="307"/>
      <c r="D20" s="306" t="s">
        <v>74</v>
      </c>
      <c r="E20" s="307"/>
      <c r="F20" s="122" t="s">
        <v>75</v>
      </c>
      <c r="G20" s="47" t="s">
        <v>76</v>
      </c>
      <c r="H20" s="306" t="s">
        <v>77</v>
      </c>
      <c r="I20" s="307"/>
      <c r="J20" s="122" t="s">
        <v>78</v>
      </c>
      <c r="K20" s="122" t="s">
        <v>79</v>
      </c>
      <c r="L20" s="130" t="s">
        <v>80</v>
      </c>
      <c r="M20" s="76"/>
      <c r="N20" s="76"/>
      <c r="O20" s="77"/>
    </row>
    <row r="21" spans="1:15" ht="14.1" customHeight="1" thickBot="1">
      <c r="A21" s="131" t="s">
        <v>84</v>
      </c>
      <c r="B21" s="370"/>
      <c r="C21" s="371"/>
      <c r="D21" s="370"/>
      <c r="E21" s="371"/>
      <c r="F21" s="132"/>
      <c r="G21" s="133"/>
      <c r="H21" s="370"/>
      <c r="I21" s="371"/>
      <c r="J21" s="134"/>
      <c r="K21" s="134"/>
      <c r="L21" s="135"/>
      <c r="M21" s="78">
        <f>SUM(B21:L21)</f>
        <v>0</v>
      </c>
      <c r="N21" s="66">
        <v>13</v>
      </c>
      <c r="O21" s="67">
        <f>M21*N21</f>
        <v>0</v>
      </c>
    </row>
    <row r="22" spans="1:15" ht="14.1" customHeight="1" thickBot="1">
      <c r="A22" s="291" t="s">
        <v>82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3"/>
      <c r="M22" s="79"/>
      <c r="N22" s="80"/>
      <c r="O22" s="81"/>
    </row>
    <row r="23" spans="1:15" ht="14.1" customHeight="1">
      <c r="A23" s="333" t="s">
        <v>83</v>
      </c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5"/>
      <c r="M23" s="82"/>
      <c r="N23" s="83"/>
      <c r="O23" s="84"/>
    </row>
    <row r="24" spans="1:15" ht="14.1" customHeight="1">
      <c r="A24" s="136" t="s">
        <v>70</v>
      </c>
      <c r="B24" s="286" t="s">
        <v>2</v>
      </c>
      <c r="C24" s="383"/>
      <c r="D24" s="384" t="s">
        <v>3</v>
      </c>
      <c r="E24" s="383"/>
      <c r="F24" s="384" t="s">
        <v>4</v>
      </c>
      <c r="G24" s="383"/>
      <c r="H24" s="384" t="s">
        <v>5</v>
      </c>
      <c r="I24" s="295"/>
      <c r="J24" s="383"/>
      <c r="K24" s="384" t="s">
        <v>6</v>
      </c>
      <c r="L24" s="287"/>
      <c r="M24" s="85"/>
      <c r="N24" s="86"/>
      <c r="O24" s="87"/>
    </row>
    <row r="25" spans="1:15" ht="14.1" customHeight="1" thickBot="1">
      <c r="A25" s="137" t="s">
        <v>84</v>
      </c>
      <c r="B25" s="374"/>
      <c r="C25" s="375"/>
      <c r="D25" s="374"/>
      <c r="E25" s="375"/>
      <c r="F25" s="374"/>
      <c r="G25" s="375"/>
      <c r="H25" s="374"/>
      <c r="I25" s="378"/>
      <c r="J25" s="379"/>
      <c r="K25" s="380"/>
      <c r="L25" s="381"/>
      <c r="M25" s="88">
        <f>SUM(B25:L25)</f>
        <v>0</v>
      </c>
      <c r="N25" s="89">
        <v>3</v>
      </c>
      <c r="O25" s="90">
        <f>M25*N25</f>
        <v>0</v>
      </c>
    </row>
    <row r="26" spans="1:15" ht="14.1" customHeight="1">
      <c r="A26" s="333" t="s">
        <v>85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82"/>
      <c r="M26" s="91"/>
      <c r="N26" s="80"/>
      <c r="O26" s="81"/>
    </row>
    <row r="27" spans="1:15" ht="14.1" customHeight="1">
      <c r="A27" s="136" t="s">
        <v>70</v>
      </c>
      <c r="B27" s="286" t="s">
        <v>2</v>
      </c>
      <c r="C27" s="383"/>
      <c r="D27" s="384" t="s">
        <v>3</v>
      </c>
      <c r="E27" s="383"/>
      <c r="F27" s="384" t="s">
        <v>4</v>
      </c>
      <c r="G27" s="383"/>
      <c r="H27" s="384" t="s">
        <v>5</v>
      </c>
      <c r="I27" s="295"/>
      <c r="J27" s="383"/>
      <c r="K27" s="384" t="s">
        <v>6</v>
      </c>
      <c r="L27" s="390"/>
      <c r="M27" s="92"/>
      <c r="N27" s="86"/>
      <c r="O27" s="87"/>
    </row>
    <row r="28" spans="1:15" ht="14.1" customHeight="1">
      <c r="A28" s="119" t="s">
        <v>71</v>
      </c>
      <c r="B28" s="372"/>
      <c r="C28" s="373"/>
      <c r="D28" s="372"/>
      <c r="E28" s="373"/>
      <c r="F28" s="372"/>
      <c r="G28" s="373"/>
      <c r="H28" s="391"/>
      <c r="I28" s="392"/>
      <c r="J28" s="393"/>
      <c r="K28" s="394"/>
      <c r="L28" s="395"/>
      <c r="M28" s="93">
        <f>SUM(B28:L28)</f>
        <v>0</v>
      </c>
      <c r="N28" s="94">
        <v>2</v>
      </c>
      <c r="O28" s="95">
        <f>M28*N28</f>
        <v>0</v>
      </c>
    </row>
    <row r="29" spans="1:15" ht="14.1" customHeight="1" thickBot="1">
      <c r="A29" s="120" t="s">
        <v>72</v>
      </c>
      <c r="B29" s="374"/>
      <c r="C29" s="375"/>
      <c r="D29" s="374"/>
      <c r="E29" s="375"/>
      <c r="F29" s="374"/>
      <c r="G29" s="375"/>
      <c r="H29" s="385"/>
      <c r="I29" s="386"/>
      <c r="J29" s="387"/>
      <c r="K29" s="388"/>
      <c r="L29" s="389"/>
      <c r="M29" s="93">
        <f>SUM(B29:L29)</f>
        <v>0</v>
      </c>
      <c r="N29" s="94">
        <v>2</v>
      </c>
      <c r="O29" s="95">
        <f>M29*N29</f>
        <v>0</v>
      </c>
    </row>
    <row r="30" spans="1:15" ht="14.1" customHeight="1">
      <c r="A30" s="333" t="s">
        <v>86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4"/>
      <c r="L30" s="382"/>
      <c r="M30" s="91"/>
      <c r="N30" s="80"/>
      <c r="O30" s="81"/>
    </row>
    <row r="31" spans="1:15" ht="14.1" customHeight="1">
      <c r="A31" s="136" t="s">
        <v>70</v>
      </c>
      <c r="B31" s="286" t="s">
        <v>2</v>
      </c>
      <c r="C31" s="383"/>
      <c r="D31" s="384" t="s">
        <v>3</v>
      </c>
      <c r="E31" s="383"/>
      <c r="F31" s="384" t="s">
        <v>4</v>
      </c>
      <c r="G31" s="383"/>
      <c r="H31" s="384" t="s">
        <v>5</v>
      </c>
      <c r="I31" s="295"/>
      <c r="J31" s="383"/>
      <c r="K31" s="384" t="s">
        <v>6</v>
      </c>
      <c r="L31" s="390"/>
      <c r="M31" s="92"/>
      <c r="N31" s="86"/>
      <c r="O31" s="87"/>
    </row>
    <row r="32" spans="1:15" ht="14.1" customHeight="1" thickBot="1">
      <c r="A32" s="137" t="s">
        <v>84</v>
      </c>
      <c r="B32" s="374"/>
      <c r="C32" s="375"/>
      <c r="D32" s="374"/>
      <c r="E32" s="375"/>
      <c r="F32" s="374"/>
      <c r="G32" s="375"/>
      <c r="H32" s="374"/>
      <c r="I32" s="378"/>
      <c r="J32" s="379"/>
      <c r="K32" s="380"/>
      <c r="L32" s="381"/>
      <c r="M32" s="93">
        <f>SUM(B32:L32)</f>
        <v>0</v>
      </c>
      <c r="N32" s="94">
        <v>10</v>
      </c>
      <c r="O32" s="95">
        <f>M32*N32</f>
        <v>0</v>
      </c>
    </row>
    <row r="33" spans="1:19" ht="14.1" customHeight="1">
      <c r="A33" s="139" t="s">
        <v>87</v>
      </c>
      <c r="B33" s="140"/>
      <c r="C33" s="140"/>
      <c r="D33" s="140"/>
      <c r="E33" s="140"/>
      <c r="F33" s="140"/>
      <c r="G33" s="138"/>
      <c r="H33" s="138"/>
      <c r="I33" s="138"/>
      <c r="J33" s="138"/>
      <c r="K33" s="138"/>
      <c r="L33" s="141"/>
      <c r="M33" s="91"/>
      <c r="N33" s="80"/>
      <c r="O33" s="81"/>
    </row>
    <row r="34" spans="1:19" ht="14.1" customHeight="1">
      <c r="A34" s="10" t="s">
        <v>70</v>
      </c>
      <c r="B34" s="286" t="s">
        <v>2</v>
      </c>
      <c r="C34" s="383"/>
      <c r="D34" s="384" t="s">
        <v>3</v>
      </c>
      <c r="E34" s="383"/>
      <c r="F34" s="384" t="s">
        <v>4</v>
      </c>
      <c r="G34" s="383"/>
      <c r="H34" s="384" t="s">
        <v>5</v>
      </c>
      <c r="I34" s="295"/>
      <c r="J34" s="383"/>
      <c r="K34" s="384" t="s">
        <v>6</v>
      </c>
      <c r="L34" s="390"/>
      <c r="M34" s="96"/>
      <c r="N34" s="97"/>
      <c r="O34" s="87"/>
    </row>
    <row r="35" spans="1:19" ht="14.1" customHeight="1">
      <c r="A35" s="142" t="s">
        <v>71</v>
      </c>
      <c r="B35" s="372"/>
      <c r="C35" s="373"/>
      <c r="D35" s="372"/>
      <c r="E35" s="373"/>
      <c r="F35" s="372"/>
      <c r="G35" s="373"/>
      <c r="H35" s="391"/>
      <c r="I35" s="392"/>
      <c r="J35" s="393"/>
      <c r="K35" s="394"/>
      <c r="L35" s="395"/>
      <c r="M35" s="93">
        <f>SUM(B35:L35)</f>
        <v>0</v>
      </c>
      <c r="N35" s="94">
        <v>3</v>
      </c>
      <c r="O35" s="95">
        <f>M35*N35</f>
        <v>0</v>
      </c>
    </row>
    <row r="36" spans="1:19" ht="14.1" customHeight="1" thickBot="1">
      <c r="A36" s="137" t="s">
        <v>72</v>
      </c>
      <c r="B36" s="374"/>
      <c r="C36" s="375"/>
      <c r="D36" s="374"/>
      <c r="E36" s="375"/>
      <c r="F36" s="374"/>
      <c r="G36" s="375"/>
      <c r="H36" s="385"/>
      <c r="I36" s="386"/>
      <c r="J36" s="387"/>
      <c r="K36" s="388"/>
      <c r="L36" s="389"/>
      <c r="M36" s="93">
        <f>SUM(B36:L36)</f>
        <v>0</v>
      </c>
      <c r="N36" s="94">
        <v>3</v>
      </c>
      <c r="O36" s="95">
        <f t="shared" ref="O36:O42" si="0">M36*N36</f>
        <v>0</v>
      </c>
    </row>
    <row r="37" spans="1:19" ht="14.1" customHeight="1">
      <c r="A37" s="327" t="s">
        <v>88</v>
      </c>
      <c r="B37" s="328"/>
      <c r="C37" s="328"/>
      <c r="D37" s="328"/>
      <c r="E37" s="328"/>
      <c r="F37" s="328"/>
      <c r="G37" s="328"/>
      <c r="H37" s="396"/>
      <c r="I37" s="398" t="s">
        <v>89</v>
      </c>
      <c r="J37" s="322"/>
      <c r="K37" s="322"/>
      <c r="L37" s="399"/>
      <c r="M37" s="108"/>
      <c r="N37" s="94">
        <v>15</v>
      </c>
      <c r="O37" s="95">
        <f t="shared" si="0"/>
        <v>0</v>
      </c>
    </row>
    <row r="38" spans="1:19" ht="14.1" customHeight="1" thickBot="1">
      <c r="A38" s="330"/>
      <c r="B38" s="331"/>
      <c r="C38" s="331"/>
      <c r="D38" s="331"/>
      <c r="E38" s="331"/>
      <c r="F38" s="331"/>
      <c r="G38" s="331"/>
      <c r="H38" s="397"/>
      <c r="I38" s="400" t="s">
        <v>90</v>
      </c>
      <c r="J38" s="325"/>
      <c r="K38" s="325"/>
      <c r="L38" s="401"/>
      <c r="M38" s="108"/>
      <c r="N38" s="94">
        <v>15</v>
      </c>
      <c r="O38" s="95">
        <f t="shared" si="0"/>
        <v>0</v>
      </c>
    </row>
    <row r="39" spans="1:19" ht="14.1" customHeight="1">
      <c r="A39" s="327" t="s">
        <v>91</v>
      </c>
      <c r="B39" s="328"/>
      <c r="C39" s="328"/>
      <c r="D39" s="328"/>
      <c r="E39" s="328"/>
      <c r="F39" s="328"/>
      <c r="G39" s="328"/>
      <c r="H39" s="396"/>
      <c r="I39" s="398" t="s">
        <v>89</v>
      </c>
      <c r="J39" s="322"/>
      <c r="K39" s="322"/>
      <c r="L39" s="399"/>
      <c r="M39" s="108"/>
      <c r="N39" s="94">
        <v>15</v>
      </c>
      <c r="O39" s="95">
        <f t="shared" si="0"/>
        <v>0</v>
      </c>
    </row>
    <row r="40" spans="1:19" ht="14.1" customHeight="1" thickBot="1">
      <c r="A40" s="330"/>
      <c r="B40" s="331"/>
      <c r="C40" s="331"/>
      <c r="D40" s="331"/>
      <c r="E40" s="331"/>
      <c r="F40" s="331"/>
      <c r="G40" s="331"/>
      <c r="H40" s="397"/>
      <c r="I40" s="400" t="s">
        <v>90</v>
      </c>
      <c r="J40" s="325"/>
      <c r="K40" s="325"/>
      <c r="L40" s="401"/>
      <c r="M40" s="108"/>
      <c r="N40" s="94">
        <v>15</v>
      </c>
      <c r="O40" s="95">
        <f t="shared" si="0"/>
        <v>0</v>
      </c>
    </row>
    <row r="41" spans="1:19" ht="14.1" customHeight="1">
      <c r="A41" s="327" t="s">
        <v>92</v>
      </c>
      <c r="B41" s="328"/>
      <c r="C41" s="328"/>
      <c r="D41" s="328"/>
      <c r="E41" s="328"/>
      <c r="F41" s="328"/>
      <c r="G41" s="328"/>
      <c r="H41" s="396"/>
      <c r="I41" s="398" t="s">
        <v>89</v>
      </c>
      <c r="J41" s="322"/>
      <c r="K41" s="322"/>
      <c r="L41" s="323"/>
      <c r="M41" s="109"/>
      <c r="N41" s="94">
        <v>13</v>
      </c>
      <c r="O41" s="95">
        <f t="shared" si="0"/>
        <v>0</v>
      </c>
    </row>
    <row r="42" spans="1:19" ht="14.1" customHeight="1" thickBot="1">
      <c r="A42" s="411"/>
      <c r="B42" s="412"/>
      <c r="C42" s="412"/>
      <c r="D42" s="412"/>
      <c r="E42" s="412"/>
      <c r="F42" s="412"/>
      <c r="G42" s="412"/>
      <c r="H42" s="413"/>
      <c r="I42" s="400" t="s">
        <v>90</v>
      </c>
      <c r="J42" s="325"/>
      <c r="K42" s="325"/>
      <c r="L42" s="326"/>
      <c r="M42" s="110"/>
      <c r="N42" s="98">
        <v>13</v>
      </c>
      <c r="O42" s="95">
        <f t="shared" si="0"/>
        <v>0</v>
      </c>
    </row>
    <row r="43" spans="1:19" s="14" customFormat="1" ht="14.1" customHeight="1" thickBot="1">
      <c r="A43" s="19"/>
      <c r="B43" s="19"/>
      <c r="C43" s="19"/>
      <c r="D43" s="19"/>
      <c r="E43" s="19"/>
      <c r="F43" s="19"/>
      <c r="G43" s="9"/>
      <c r="H43" s="9"/>
      <c r="I43" s="9"/>
      <c r="J43" s="19"/>
      <c r="K43" s="341" t="s">
        <v>94</v>
      </c>
      <c r="L43" s="342"/>
      <c r="M43" s="99">
        <f>SUM(M13:M42)</f>
        <v>0</v>
      </c>
      <c r="N43" s="100"/>
      <c r="O43" s="101"/>
    </row>
    <row r="44" spans="1:19" s="14" customFormat="1" ht="14.1" customHeight="1" thickTop="1" thickBot="1">
      <c r="A44" s="360" t="s">
        <v>93</v>
      </c>
      <c r="B44" s="361"/>
      <c r="C44" s="361"/>
      <c r="D44" s="361"/>
      <c r="E44" s="361"/>
      <c r="F44" s="361"/>
      <c r="G44" s="361"/>
      <c r="H44" s="361"/>
      <c r="I44" s="409"/>
      <c r="J44" s="19"/>
      <c r="K44" s="20"/>
      <c r="L44" s="29"/>
      <c r="M44" s="30"/>
      <c r="N44" s="143" t="s">
        <v>95</v>
      </c>
      <c r="O44" s="61">
        <f>SUM(O13:O42)</f>
        <v>0</v>
      </c>
    </row>
    <row r="45" spans="1:19" s="14" customFormat="1" ht="14.1" customHeight="1" thickTop="1" thickBot="1">
      <c r="A45" s="318" t="s">
        <v>40</v>
      </c>
      <c r="B45" s="319"/>
      <c r="C45" s="319"/>
      <c r="D45" s="319"/>
      <c r="E45" s="319"/>
      <c r="F45" s="319"/>
      <c r="G45" s="319"/>
      <c r="H45" s="319"/>
      <c r="I45" s="410"/>
      <c r="J45" s="32"/>
      <c r="K45" s="32"/>
      <c r="L45" s="348" t="s">
        <v>96</v>
      </c>
      <c r="M45" s="349"/>
      <c r="N45" s="350"/>
      <c r="O45" s="354">
        <f ca="1">IF(NOW()&lt;DATE(2017,8,1),O44*7%,0)</f>
        <v>0</v>
      </c>
    </row>
    <row r="46" spans="1:19" s="14" customFormat="1" ht="14.1" customHeight="1" thickTop="1" thickBot="1">
      <c r="A46" s="356" t="s">
        <v>99</v>
      </c>
      <c r="B46" s="356"/>
      <c r="C46" s="356"/>
      <c r="D46" s="356"/>
      <c r="E46" s="356"/>
      <c r="F46" s="356"/>
      <c r="G46" s="356"/>
      <c r="H46" s="356"/>
      <c r="I46" s="356"/>
      <c r="J46" s="356"/>
      <c r="K46" s="19"/>
      <c r="L46" s="351"/>
      <c r="M46" s="352"/>
      <c r="N46" s="353"/>
      <c r="O46" s="355"/>
      <c r="R46" s="317"/>
      <c r="S46" s="317"/>
    </row>
    <row r="47" spans="1:19" s="14" customFormat="1" ht="14.1" customHeight="1" thickBot="1">
      <c r="A47" s="356"/>
      <c r="B47" s="356"/>
      <c r="C47" s="356"/>
      <c r="D47" s="356"/>
      <c r="E47" s="356"/>
      <c r="F47" s="356"/>
      <c r="G47" s="356"/>
      <c r="H47" s="356"/>
      <c r="I47" s="356"/>
      <c r="J47" s="356"/>
      <c r="K47" s="19"/>
      <c r="L47" s="403" t="s">
        <v>97</v>
      </c>
      <c r="M47" s="404"/>
      <c r="N47" s="405"/>
      <c r="O47" s="62">
        <f ca="1">IF(NOW()&lt;DATE(2017,8,1),0,(IF(M43&lt;6,O44*40%,(IF(M43&lt;11,O44*30%,O44*15%)))))</f>
        <v>0</v>
      </c>
      <c r="R47" s="33"/>
      <c r="S47" s="33"/>
    </row>
    <row r="48" spans="1:19" s="14" customFormat="1" ht="14.1" customHeight="1" thickBot="1">
      <c r="A48" s="14" t="s">
        <v>100</v>
      </c>
      <c r="B48" s="32"/>
      <c r="C48" s="32"/>
      <c r="D48" s="32"/>
      <c r="E48" s="32"/>
      <c r="F48" s="32"/>
      <c r="G48" s="32"/>
      <c r="H48" s="32"/>
      <c r="I48" s="32"/>
      <c r="J48" s="9"/>
      <c r="K48" s="9"/>
      <c r="L48" s="144"/>
      <c r="M48" s="145"/>
      <c r="N48" s="146" t="s">
        <v>98</v>
      </c>
      <c r="O48" s="63">
        <f ca="1">SUM(O44:O47)</f>
        <v>0</v>
      </c>
    </row>
    <row r="49" spans="1:15" s="39" customFormat="1" ht="14.1" customHeight="1">
      <c r="A49" s="40" t="s">
        <v>38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2"/>
      <c r="N49" s="50"/>
      <c r="O49" s="43"/>
    </row>
    <row r="50" spans="1:15" s="14" customFormat="1" ht="38.1" customHeight="1" thickBot="1">
      <c r="A50" s="406" t="s">
        <v>101</v>
      </c>
      <c r="B50" s="407"/>
      <c r="C50" s="407"/>
      <c r="D50" s="407"/>
      <c r="E50" s="407"/>
      <c r="F50" s="407"/>
      <c r="G50" s="407"/>
      <c r="H50" s="407"/>
      <c r="I50" s="407"/>
      <c r="J50" s="407"/>
      <c r="K50" s="407"/>
      <c r="L50" s="407"/>
      <c r="M50" s="407"/>
      <c r="N50" s="407"/>
      <c r="O50" s="408"/>
    </row>
    <row r="51" spans="1:15" s="14" customFormat="1" ht="14.1" customHeight="1">
      <c r="A51" s="340" t="s">
        <v>102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40"/>
    </row>
    <row r="52" spans="1:15" s="14" customFormat="1" ht="14.1" customHeight="1">
      <c r="A52" s="21" t="s">
        <v>103</v>
      </c>
      <c r="B52" s="21"/>
      <c r="C52" s="21"/>
      <c r="D52" s="21"/>
      <c r="E52" s="21"/>
      <c r="F52" s="21"/>
      <c r="G52" s="21"/>
      <c r="I52" s="22" t="s">
        <v>155</v>
      </c>
      <c r="J52" s="22"/>
      <c r="K52" s="22"/>
      <c r="L52" s="22"/>
      <c r="M52" s="22"/>
      <c r="N52" s="22"/>
      <c r="O52" s="22"/>
    </row>
    <row r="53" spans="1:15">
      <c r="A53" s="3"/>
      <c r="B53" s="6"/>
      <c r="C53" s="6"/>
      <c r="D53" s="6"/>
      <c r="E53" s="3"/>
      <c r="F53" s="7"/>
      <c r="G53" s="3"/>
      <c r="H53" s="3"/>
      <c r="I53" s="3"/>
      <c r="J53" s="3"/>
      <c r="K53" s="3"/>
      <c r="L53" s="3"/>
      <c r="M53" s="4"/>
      <c r="O53" s="5"/>
    </row>
  </sheetData>
  <sheetProtection sheet="1"/>
  <mergeCells count="111">
    <mergeCell ref="X8:Y8"/>
    <mergeCell ref="R46:S46"/>
    <mergeCell ref="L47:N47"/>
    <mergeCell ref="A50:O50"/>
    <mergeCell ref="A51:O51"/>
    <mergeCell ref="R8:S8"/>
    <mergeCell ref="T8:U8"/>
    <mergeCell ref="K43:L43"/>
    <mergeCell ref="A44:I44"/>
    <mergeCell ref="A45:I45"/>
    <mergeCell ref="L45:N46"/>
    <mergeCell ref="O45:O46"/>
    <mergeCell ref="A46:J47"/>
    <mergeCell ref="A39:H40"/>
    <mergeCell ref="I39:L39"/>
    <mergeCell ref="I40:L40"/>
    <mergeCell ref="A41:H42"/>
    <mergeCell ref="I41:L41"/>
    <mergeCell ref="I42:L42"/>
    <mergeCell ref="B36:C36"/>
    <mergeCell ref="D36:E36"/>
    <mergeCell ref="F36:G36"/>
    <mergeCell ref="H36:J36"/>
    <mergeCell ref="K36:L36"/>
    <mergeCell ref="A37:H38"/>
    <mergeCell ref="I37:L37"/>
    <mergeCell ref="I38:L38"/>
    <mergeCell ref="B34:C34"/>
    <mergeCell ref="D34:E34"/>
    <mergeCell ref="F34:G34"/>
    <mergeCell ref="H34:J34"/>
    <mergeCell ref="K34:L34"/>
    <mergeCell ref="B35:C35"/>
    <mergeCell ref="D35:E35"/>
    <mergeCell ref="F35:G35"/>
    <mergeCell ref="H35:J35"/>
    <mergeCell ref="K35:L35"/>
    <mergeCell ref="B31:C31"/>
    <mergeCell ref="D31:E31"/>
    <mergeCell ref="F31:G31"/>
    <mergeCell ref="H31:J31"/>
    <mergeCell ref="K31:L31"/>
    <mergeCell ref="B32:C32"/>
    <mergeCell ref="D32:E32"/>
    <mergeCell ref="F32:G32"/>
    <mergeCell ref="H32:J32"/>
    <mergeCell ref="K32:L32"/>
    <mergeCell ref="B29:C29"/>
    <mergeCell ref="D29:E29"/>
    <mergeCell ref="F29:G29"/>
    <mergeCell ref="H29:J29"/>
    <mergeCell ref="K29:L29"/>
    <mergeCell ref="A30:L30"/>
    <mergeCell ref="B27:C27"/>
    <mergeCell ref="D27:E27"/>
    <mergeCell ref="F27:G27"/>
    <mergeCell ref="H27:J27"/>
    <mergeCell ref="K27:L27"/>
    <mergeCell ref="B28:C28"/>
    <mergeCell ref="D28:E28"/>
    <mergeCell ref="F28:G28"/>
    <mergeCell ref="H28:J28"/>
    <mergeCell ref="K28:L28"/>
    <mergeCell ref="B25:C25"/>
    <mergeCell ref="D25:E25"/>
    <mergeCell ref="F25:G25"/>
    <mergeCell ref="H25:J25"/>
    <mergeCell ref="K25:L25"/>
    <mergeCell ref="A26:L26"/>
    <mergeCell ref="A22:L22"/>
    <mergeCell ref="A23:L23"/>
    <mergeCell ref="B24:C24"/>
    <mergeCell ref="D24:E24"/>
    <mergeCell ref="F24:G24"/>
    <mergeCell ref="H24:J24"/>
    <mergeCell ref="K24:L24"/>
    <mergeCell ref="B21:C21"/>
    <mergeCell ref="D21:E21"/>
    <mergeCell ref="H21:I21"/>
    <mergeCell ref="B17:C17"/>
    <mergeCell ref="D17:E17"/>
    <mergeCell ref="B18:C18"/>
    <mergeCell ref="D18:E18"/>
    <mergeCell ref="A19:L19"/>
    <mergeCell ref="B20:C20"/>
    <mergeCell ref="D20:E20"/>
    <mergeCell ref="H20:I20"/>
    <mergeCell ref="H17:I17"/>
    <mergeCell ref="H18:I18"/>
    <mergeCell ref="A15:L15"/>
    <mergeCell ref="B16:C16"/>
    <mergeCell ref="D16:E16"/>
    <mergeCell ref="H16:I16"/>
    <mergeCell ref="B11:L11"/>
    <mergeCell ref="B12:C12"/>
    <mergeCell ref="D12:E12"/>
    <mergeCell ref="H12:I12"/>
    <mergeCell ref="B13:C13"/>
    <mergeCell ref="D13:E13"/>
    <mergeCell ref="H13:I13"/>
    <mergeCell ref="A1:O1"/>
    <mergeCell ref="A2:O2"/>
    <mergeCell ref="D3:L3"/>
    <mergeCell ref="G4:I4"/>
    <mergeCell ref="A9:L10"/>
    <mergeCell ref="M9:M10"/>
    <mergeCell ref="N9:N10"/>
    <mergeCell ref="O9:O10"/>
    <mergeCell ref="B14:C14"/>
    <mergeCell ref="D14:E14"/>
    <mergeCell ref="H14:I14"/>
  </mergeCells>
  <pageMargins left="0.74803149606299213" right="0.74803149606299213" top="0.59055118110236227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8"/>
  <sheetViews>
    <sheetView topLeftCell="A22" zoomScaleNormal="100" workbookViewId="0">
      <selection activeCell="P51" sqref="P51"/>
    </sheetView>
  </sheetViews>
  <sheetFormatPr defaultRowHeight="12.75"/>
  <cols>
    <col min="1" max="1" width="11.85546875" customWidth="1"/>
    <col min="2" max="2" width="4.7109375" customWidth="1"/>
    <col min="3" max="3" width="3.5703125" customWidth="1"/>
    <col min="4" max="4" width="4.28515625" customWidth="1"/>
    <col min="5" max="6" width="3.7109375" customWidth="1"/>
    <col min="7" max="7" width="4" customWidth="1"/>
    <col min="8" max="8" width="3.85546875" customWidth="1"/>
    <col min="9" max="9" width="3.140625" customWidth="1"/>
    <col min="10" max="12" width="7.28515625" customWidth="1"/>
    <col min="13" max="13" width="7.140625" customWidth="1"/>
    <col min="14" max="15" width="7.7109375" style="1" customWidth="1"/>
    <col min="16" max="16" width="11.5703125" style="2" customWidth="1"/>
  </cols>
  <sheetData>
    <row r="1" spans="1:16" s="39" customFormat="1" ht="14.25">
      <c r="A1" s="466" t="s">
        <v>14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</row>
    <row r="2" spans="1:16" s="39" customFormat="1">
      <c r="A2" s="467" t="s">
        <v>15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</row>
    <row r="3" spans="1:16" s="39" customFormat="1">
      <c r="A3" s="198"/>
      <c r="B3" s="198"/>
      <c r="C3" s="198"/>
      <c r="D3" s="467" t="s">
        <v>36</v>
      </c>
      <c r="E3" s="467"/>
      <c r="F3" s="467"/>
      <c r="G3" s="467"/>
      <c r="H3" s="467"/>
      <c r="I3" s="467"/>
      <c r="J3" s="467"/>
      <c r="K3" s="467"/>
      <c r="L3" s="467"/>
      <c r="M3" s="467"/>
      <c r="N3" s="198"/>
      <c r="O3" s="198"/>
      <c r="P3" s="198"/>
    </row>
    <row r="4" spans="1:16" s="39" customFormat="1" ht="14.1" customHeight="1">
      <c r="A4" s="197" t="s">
        <v>152</v>
      </c>
      <c r="B4" s="191"/>
      <c r="C4" s="191"/>
      <c r="D4" s="191"/>
      <c r="E4" s="191"/>
      <c r="F4" s="191"/>
      <c r="G4" s="474">
        <v>42917</v>
      </c>
      <c r="H4" s="475"/>
      <c r="I4" s="475"/>
      <c r="J4" s="191"/>
      <c r="K4" s="191"/>
      <c r="L4" s="191"/>
      <c r="M4" s="475" t="s">
        <v>151</v>
      </c>
      <c r="N4" s="482"/>
      <c r="O4" s="482"/>
      <c r="P4" s="482"/>
    </row>
    <row r="5" spans="1:16" s="39" customFormat="1" ht="13.5" customHeight="1">
      <c r="A5" s="191" t="s">
        <v>150</v>
      </c>
      <c r="B5" s="191"/>
      <c r="C5" s="191"/>
      <c r="D5" s="191"/>
      <c r="E5" s="191"/>
      <c r="F5" s="199"/>
      <c r="G5" s="200"/>
      <c r="H5" s="199"/>
      <c r="I5" s="199"/>
      <c r="J5" s="191"/>
      <c r="K5" s="191"/>
      <c r="L5" s="191"/>
      <c r="M5" s="191"/>
      <c r="N5" s="195"/>
      <c r="O5" s="195"/>
      <c r="P5" s="191"/>
    </row>
    <row r="6" spans="1:16" s="39" customFormat="1" ht="13.5" customHeight="1">
      <c r="A6" s="196" t="s">
        <v>149</v>
      </c>
      <c r="B6" s="196"/>
      <c r="C6" s="196"/>
      <c r="D6" s="196"/>
      <c r="E6" s="196"/>
      <c r="F6" s="196"/>
      <c r="G6" s="196"/>
      <c r="H6" s="196"/>
      <c r="I6" s="196"/>
      <c r="J6" s="196"/>
      <c r="K6" s="201"/>
      <c r="L6" s="201"/>
      <c r="M6" s="191" t="s">
        <v>148</v>
      </c>
      <c r="N6" s="195"/>
      <c r="O6" s="195"/>
      <c r="P6" s="191"/>
    </row>
    <row r="7" spans="1:16" s="39" customFormat="1" ht="13.5" customHeight="1">
      <c r="A7" s="191" t="s">
        <v>147</v>
      </c>
      <c r="B7" s="191"/>
      <c r="C7" s="191"/>
      <c r="D7" s="191"/>
      <c r="E7" s="199"/>
      <c r="F7" s="199"/>
      <c r="G7" s="199"/>
      <c r="H7" s="199"/>
      <c r="I7" s="199"/>
      <c r="J7" s="199"/>
      <c r="K7" s="199"/>
      <c r="L7" s="199"/>
      <c r="M7" s="199"/>
      <c r="N7" s="202"/>
      <c r="O7" s="202"/>
      <c r="P7" s="191"/>
    </row>
    <row r="8" spans="1:16" s="39" customFormat="1" ht="13.5" customHeight="1">
      <c r="A8" s="191" t="s">
        <v>146</v>
      </c>
      <c r="B8" s="191"/>
      <c r="C8" s="191"/>
      <c r="D8" s="191"/>
      <c r="E8" s="191"/>
      <c r="F8" s="199"/>
      <c r="G8" s="199"/>
      <c r="H8" s="199"/>
      <c r="I8" s="199"/>
      <c r="J8" s="191"/>
      <c r="K8" s="191"/>
      <c r="L8" s="199"/>
      <c r="M8" s="199"/>
      <c r="N8" s="202"/>
      <c r="O8" s="202"/>
      <c r="P8" s="191"/>
    </row>
    <row r="9" spans="1:16" s="39" customFormat="1" ht="15.95" customHeight="1">
      <c r="A9" s="191" t="s">
        <v>145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9"/>
      <c r="N9" s="202"/>
      <c r="O9" s="202"/>
      <c r="P9" s="191"/>
    </row>
    <row r="10" spans="1:16" s="39" customFormat="1" ht="13.5" customHeight="1">
      <c r="A10" s="199" t="s">
        <v>144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1"/>
      <c r="M10" s="191"/>
      <c r="N10" s="202"/>
      <c r="O10" s="202"/>
      <c r="P10" s="191"/>
    </row>
    <row r="11" spans="1:16" s="39" customFormat="1" ht="13.5" customHeight="1" thickBot="1">
      <c r="A11" s="191" t="s">
        <v>143</v>
      </c>
      <c r="B11" s="191"/>
      <c r="C11" s="191"/>
      <c r="D11" s="191"/>
      <c r="E11" s="191"/>
      <c r="F11" s="191"/>
      <c r="G11" s="199"/>
      <c r="H11" s="199"/>
      <c r="I11" s="199"/>
      <c r="J11" s="199"/>
      <c r="K11" s="191"/>
      <c r="L11" s="191"/>
      <c r="M11" s="199"/>
      <c r="N11" s="202"/>
      <c r="O11" s="202"/>
      <c r="P11" s="191"/>
    </row>
    <row r="12" spans="1:16" ht="14.1" customHeight="1">
      <c r="A12" s="476" t="s">
        <v>142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7"/>
      <c r="L12" s="477"/>
      <c r="M12" s="478"/>
      <c r="N12" s="468" t="s">
        <v>141</v>
      </c>
      <c r="O12" s="470" t="s">
        <v>140</v>
      </c>
      <c r="P12" s="472" t="s">
        <v>139</v>
      </c>
    </row>
    <row r="13" spans="1:16" ht="14.1" customHeight="1" thickBot="1">
      <c r="A13" s="479"/>
      <c r="B13" s="480"/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1"/>
      <c r="N13" s="469"/>
      <c r="O13" s="471"/>
      <c r="P13" s="473"/>
    </row>
    <row r="14" spans="1:16" ht="14.1" customHeight="1">
      <c r="A14" s="483" t="s">
        <v>138</v>
      </c>
      <c r="B14" s="484"/>
      <c r="C14" s="484"/>
      <c r="D14" s="484"/>
      <c r="E14" s="484"/>
      <c r="F14" s="484"/>
      <c r="G14" s="484"/>
      <c r="H14" s="484"/>
      <c r="I14" s="484"/>
      <c r="J14" s="484"/>
      <c r="K14" s="484"/>
      <c r="L14" s="484"/>
      <c r="M14" s="485"/>
      <c r="N14" s="204"/>
      <c r="O14" s="205"/>
      <c r="P14" s="206"/>
    </row>
    <row r="15" spans="1:16" s="191" customFormat="1" ht="14.1" customHeight="1">
      <c r="A15" s="489" t="s">
        <v>120</v>
      </c>
      <c r="B15" s="492" t="s">
        <v>137</v>
      </c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4"/>
      <c r="N15" s="207"/>
      <c r="O15" s="207"/>
      <c r="P15" s="208"/>
    </row>
    <row r="16" spans="1:16" s="191" customFormat="1" ht="14.1" customHeight="1">
      <c r="A16" s="490"/>
      <c r="B16" s="461" t="s">
        <v>134</v>
      </c>
      <c r="C16" s="461"/>
      <c r="D16" s="461" t="s">
        <v>133</v>
      </c>
      <c r="E16" s="461"/>
      <c r="F16" s="461" t="s">
        <v>132</v>
      </c>
      <c r="G16" s="461"/>
      <c r="H16" s="461" t="s">
        <v>131</v>
      </c>
      <c r="I16" s="461"/>
      <c r="J16" s="194" t="s">
        <v>136</v>
      </c>
      <c r="K16" s="455" t="s">
        <v>129</v>
      </c>
      <c r="L16" s="455" t="s">
        <v>128</v>
      </c>
      <c r="M16" s="453" t="s">
        <v>127</v>
      </c>
      <c r="N16" s="209"/>
      <c r="O16" s="207"/>
      <c r="P16" s="208"/>
    </row>
    <row r="17" spans="1:16" s="191" customFormat="1" ht="14.1" customHeight="1">
      <c r="A17" s="491"/>
      <c r="B17" s="486" t="s">
        <v>31</v>
      </c>
      <c r="C17" s="486"/>
      <c r="D17" s="486" t="s">
        <v>32</v>
      </c>
      <c r="E17" s="486"/>
      <c r="F17" s="486" t="s">
        <v>33</v>
      </c>
      <c r="G17" s="486"/>
      <c r="H17" s="486" t="s">
        <v>34</v>
      </c>
      <c r="I17" s="486"/>
      <c r="J17" s="193" t="s">
        <v>35</v>
      </c>
      <c r="K17" s="456"/>
      <c r="L17" s="456"/>
      <c r="M17" s="454"/>
      <c r="N17" s="210"/>
      <c r="O17" s="211"/>
      <c r="P17" s="212"/>
    </row>
    <row r="18" spans="1:16" s="191" customFormat="1" ht="14.1" customHeight="1">
      <c r="A18" s="183" t="s">
        <v>119</v>
      </c>
      <c r="B18" s="457"/>
      <c r="C18" s="457"/>
      <c r="D18" s="457"/>
      <c r="E18" s="457"/>
      <c r="F18" s="457"/>
      <c r="G18" s="457"/>
      <c r="H18" s="457"/>
      <c r="I18" s="457"/>
      <c r="J18" s="255"/>
      <c r="K18" s="255"/>
      <c r="L18" s="256"/>
      <c r="M18" s="253"/>
      <c r="N18" s="213">
        <f>SUM(B18:M18)</f>
        <v>0</v>
      </c>
      <c r="O18" s="242">
        <v>15</v>
      </c>
      <c r="P18" s="192">
        <f>N18*O18</f>
        <v>0</v>
      </c>
    </row>
    <row r="19" spans="1:16" s="191" customFormat="1" ht="14.1" customHeight="1" thickBot="1">
      <c r="A19" s="182" t="s">
        <v>118</v>
      </c>
      <c r="B19" s="460"/>
      <c r="C19" s="460"/>
      <c r="D19" s="460"/>
      <c r="E19" s="460"/>
      <c r="F19" s="460"/>
      <c r="G19" s="460"/>
      <c r="H19" s="460"/>
      <c r="I19" s="460"/>
      <c r="J19" s="257"/>
      <c r="K19" s="257"/>
      <c r="L19" s="258"/>
      <c r="M19" s="254"/>
      <c r="N19" s="213">
        <f>SUM(B19:M19)</f>
        <v>0</v>
      </c>
      <c r="O19" s="242">
        <v>15</v>
      </c>
      <c r="P19" s="192">
        <f>N19*O19</f>
        <v>0</v>
      </c>
    </row>
    <row r="20" spans="1:16" ht="14.1" customHeight="1">
      <c r="A20" s="483" t="s">
        <v>135</v>
      </c>
      <c r="B20" s="484"/>
      <c r="C20" s="484"/>
      <c r="D20" s="484"/>
      <c r="E20" s="484"/>
      <c r="F20" s="484"/>
      <c r="G20" s="484"/>
      <c r="H20" s="484"/>
      <c r="I20" s="484"/>
      <c r="J20" s="484"/>
      <c r="K20" s="484"/>
      <c r="L20" s="484"/>
      <c r="M20" s="485"/>
      <c r="N20" s="214"/>
      <c r="O20" s="243"/>
      <c r="P20" s="230"/>
    </row>
    <row r="21" spans="1:16" s="191" customFormat="1" ht="14.1" customHeight="1">
      <c r="A21" s="183" t="s">
        <v>119</v>
      </c>
      <c r="B21" s="457"/>
      <c r="C21" s="457"/>
      <c r="D21" s="457"/>
      <c r="E21" s="457"/>
      <c r="F21" s="462"/>
      <c r="G21" s="463"/>
      <c r="H21" s="462"/>
      <c r="I21" s="463"/>
      <c r="J21" s="268"/>
      <c r="K21" s="264"/>
      <c r="L21" s="264"/>
      <c r="M21" s="265"/>
      <c r="N21" s="213">
        <f>SUM(B21:J21)</f>
        <v>0</v>
      </c>
      <c r="O21" s="242">
        <v>6</v>
      </c>
      <c r="P21" s="192">
        <f>N21*O21</f>
        <v>0</v>
      </c>
    </row>
    <row r="22" spans="1:16" s="191" customFormat="1" ht="14.1" customHeight="1" thickBot="1">
      <c r="A22" s="182" t="s">
        <v>118</v>
      </c>
      <c r="B22" s="460"/>
      <c r="C22" s="460"/>
      <c r="D22" s="460"/>
      <c r="E22" s="460"/>
      <c r="F22" s="464"/>
      <c r="G22" s="465"/>
      <c r="H22" s="464"/>
      <c r="I22" s="465"/>
      <c r="J22" s="269"/>
      <c r="K22" s="266"/>
      <c r="L22" s="266"/>
      <c r="M22" s="267"/>
      <c r="N22" s="213">
        <f>SUM(B22:J22)</f>
        <v>0</v>
      </c>
      <c r="O22" s="242">
        <v>6</v>
      </c>
      <c r="P22" s="192">
        <f>N22*O22</f>
        <v>0</v>
      </c>
    </row>
    <row r="23" spans="1:16" s="191" customFormat="1" ht="14.1" customHeight="1">
      <c r="A23" s="504" t="s">
        <v>156</v>
      </c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6"/>
      <c r="N23" s="215"/>
      <c r="O23" s="244"/>
      <c r="P23" s="231"/>
    </row>
    <row r="24" spans="1:16" s="191" customFormat="1" ht="14.1" customHeight="1">
      <c r="A24" s="489" t="s">
        <v>120</v>
      </c>
      <c r="B24" s="487" t="s">
        <v>134</v>
      </c>
      <c r="C24" s="488"/>
      <c r="D24" s="487" t="s">
        <v>133</v>
      </c>
      <c r="E24" s="488"/>
      <c r="F24" s="487" t="s">
        <v>132</v>
      </c>
      <c r="G24" s="488"/>
      <c r="H24" s="487" t="s">
        <v>131</v>
      </c>
      <c r="I24" s="488"/>
      <c r="J24" s="194" t="s">
        <v>130</v>
      </c>
      <c r="K24" s="455" t="s">
        <v>129</v>
      </c>
      <c r="L24" s="455" t="s">
        <v>128</v>
      </c>
      <c r="M24" s="453" t="s">
        <v>127</v>
      </c>
      <c r="N24" s="216"/>
      <c r="O24" s="245"/>
      <c r="P24" s="232"/>
    </row>
    <row r="25" spans="1:16" s="191" customFormat="1" ht="12.75" customHeight="1">
      <c r="A25" s="491"/>
      <c r="B25" s="458" t="s">
        <v>31</v>
      </c>
      <c r="C25" s="459"/>
      <c r="D25" s="458" t="s">
        <v>32</v>
      </c>
      <c r="E25" s="459"/>
      <c r="F25" s="458" t="s">
        <v>33</v>
      </c>
      <c r="G25" s="459"/>
      <c r="H25" s="458" t="s">
        <v>34</v>
      </c>
      <c r="I25" s="459"/>
      <c r="J25" s="193" t="s">
        <v>35</v>
      </c>
      <c r="K25" s="456"/>
      <c r="L25" s="456"/>
      <c r="M25" s="454"/>
      <c r="N25" s="216"/>
      <c r="O25" s="245"/>
      <c r="P25" s="232"/>
    </row>
    <row r="26" spans="1:16" s="191" customFormat="1" ht="14.1" customHeight="1" thickBot="1">
      <c r="A26" s="182" t="s">
        <v>122</v>
      </c>
      <c r="B26" s="464"/>
      <c r="C26" s="465"/>
      <c r="D26" s="464"/>
      <c r="E26" s="465"/>
      <c r="F26" s="464"/>
      <c r="G26" s="465"/>
      <c r="H26" s="464"/>
      <c r="I26" s="465"/>
      <c r="J26" s="257"/>
      <c r="K26" s="259"/>
      <c r="L26" s="260"/>
      <c r="M26" s="261"/>
      <c r="N26" s="213">
        <f>SUM(B26:M26)</f>
        <v>0</v>
      </c>
      <c r="O26" s="242">
        <v>20</v>
      </c>
      <c r="P26" s="192">
        <f>N26*O26</f>
        <v>0</v>
      </c>
    </row>
    <row r="27" spans="1:16" ht="14.1" customHeight="1" thickBot="1">
      <c r="A27" s="431" t="s">
        <v>126</v>
      </c>
      <c r="B27" s="432"/>
      <c r="C27" s="432"/>
      <c r="D27" s="432"/>
      <c r="E27" s="432"/>
      <c r="F27" s="432"/>
      <c r="G27" s="432"/>
      <c r="H27" s="432"/>
      <c r="I27" s="432"/>
      <c r="J27" s="432"/>
      <c r="K27" s="432"/>
      <c r="L27" s="432"/>
      <c r="M27" s="433"/>
      <c r="N27" s="217"/>
      <c r="O27" s="246"/>
      <c r="P27" s="233"/>
    </row>
    <row r="28" spans="1:16" ht="14.1" customHeight="1">
      <c r="A28" s="434" t="s">
        <v>125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M28" s="436"/>
      <c r="N28" s="218"/>
      <c r="O28" s="225"/>
      <c r="P28" s="234"/>
    </row>
    <row r="29" spans="1:16" ht="14.1" customHeight="1">
      <c r="A29" s="185" t="s">
        <v>120</v>
      </c>
      <c r="B29" s="414" t="s">
        <v>2</v>
      </c>
      <c r="C29" s="415"/>
      <c r="D29" s="416"/>
      <c r="E29" s="414" t="s">
        <v>3</v>
      </c>
      <c r="F29" s="415"/>
      <c r="G29" s="416"/>
      <c r="H29" s="414" t="s">
        <v>4</v>
      </c>
      <c r="I29" s="415"/>
      <c r="J29" s="416"/>
      <c r="K29" s="414" t="s">
        <v>5</v>
      </c>
      <c r="L29" s="416"/>
      <c r="M29" s="184" t="s">
        <v>6</v>
      </c>
      <c r="N29" s="219"/>
      <c r="O29" s="247"/>
      <c r="P29" s="235"/>
    </row>
    <row r="30" spans="1:16" ht="14.1" customHeight="1" thickBot="1">
      <c r="A30" s="190" t="s">
        <v>122</v>
      </c>
      <c r="B30" s="450"/>
      <c r="C30" s="451"/>
      <c r="D30" s="452"/>
      <c r="E30" s="450"/>
      <c r="F30" s="451"/>
      <c r="G30" s="452"/>
      <c r="H30" s="417"/>
      <c r="I30" s="418"/>
      <c r="J30" s="419"/>
      <c r="K30" s="417"/>
      <c r="L30" s="419"/>
      <c r="M30" s="203"/>
      <c r="N30" s="222">
        <f>SUM(B30:M30)</f>
        <v>0</v>
      </c>
      <c r="O30" s="248">
        <v>9</v>
      </c>
      <c r="P30" s="236">
        <f>N30*O30</f>
        <v>0</v>
      </c>
    </row>
    <row r="31" spans="1:16" ht="14.1" customHeight="1">
      <c r="A31" s="507" t="s">
        <v>124</v>
      </c>
      <c r="B31" s="508"/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9"/>
      <c r="N31" s="220"/>
      <c r="O31" s="225"/>
      <c r="P31" s="234"/>
    </row>
    <row r="32" spans="1:16" ht="14.1" customHeight="1" thickBot="1">
      <c r="A32" s="185" t="s">
        <v>120</v>
      </c>
      <c r="B32" s="414" t="s">
        <v>2</v>
      </c>
      <c r="C32" s="415"/>
      <c r="D32" s="416"/>
      <c r="E32" s="414" t="s">
        <v>3</v>
      </c>
      <c r="F32" s="415"/>
      <c r="G32" s="416"/>
      <c r="H32" s="414" t="s">
        <v>4</v>
      </c>
      <c r="I32" s="415"/>
      <c r="J32" s="416"/>
      <c r="K32" s="414" t="s">
        <v>5</v>
      </c>
      <c r="L32" s="416"/>
      <c r="M32" s="184" t="s">
        <v>6</v>
      </c>
      <c r="N32" s="221"/>
      <c r="O32" s="226"/>
      <c r="P32" s="237"/>
    </row>
    <row r="33" spans="1:16" ht="14.1" customHeight="1">
      <c r="A33" s="183" t="s">
        <v>119</v>
      </c>
      <c r="B33" s="450"/>
      <c r="C33" s="451"/>
      <c r="D33" s="452"/>
      <c r="E33" s="450"/>
      <c r="F33" s="451"/>
      <c r="G33" s="452"/>
      <c r="H33" s="417"/>
      <c r="I33" s="418"/>
      <c r="J33" s="419"/>
      <c r="K33" s="417"/>
      <c r="L33" s="419"/>
      <c r="M33" s="203"/>
      <c r="N33" s="223">
        <f>SUM(B33:M33)</f>
        <v>0</v>
      </c>
      <c r="O33" s="249">
        <v>6.5</v>
      </c>
      <c r="P33" s="238">
        <f>N33*O33</f>
        <v>0</v>
      </c>
    </row>
    <row r="34" spans="1:16" ht="14.1" customHeight="1" thickBot="1">
      <c r="A34" s="182" t="s">
        <v>118</v>
      </c>
      <c r="B34" s="440"/>
      <c r="C34" s="441"/>
      <c r="D34" s="442"/>
      <c r="E34" s="440"/>
      <c r="F34" s="441"/>
      <c r="G34" s="442"/>
      <c r="H34" s="498"/>
      <c r="I34" s="499"/>
      <c r="J34" s="500"/>
      <c r="K34" s="498"/>
      <c r="L34" s="500"/>
      <c r="M34" s="203"/>
      <c r="N34" s="224">
        <f>SUM(B34:M34)</f>
        <v>0</v>
      </c>
      <c r="O34" s="250">
        <v>6.5</v>
      </c>
      <c r="P34" s="239">
        <f>N34*O34</f>
        <v>0</v>
      </c>
    </row>
    <row r="35" spans="1:16" ht="14.1" customHeight="1">
      <c r="A35" s="434" t="s">
        <v>123</v>
      </c>
      <c r="B35" s="435"/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6"/>
      <c r="N35" s="225"/>
      <c r="O35" s="225"/>
      <c r="P35" s="234"/>
    </row>
    <row r="36" spans="1:16" ht="14.1" customHeight="1" thickBot="1">
      <c r="A36" s="185" t="s">
        <v>120</v>
      </c>
      <c r="B36" s="414" t="s">
        <v>2</v>
      </c>
      <c r="C36" s="415"/>
      <c r="D36" s="416"/>
      <c r="E36" s="414" t="s">
        <v>3</v>
      </c>
      <c r="F36" s="415"/>
      <c r="G36" s="416"/>
      <c r="H36" s="414" t="s">
        <v>4</v>
      </c>
      <c r="I36" s="415"/>
      <c r="J36" s="416"/>
      <c r="K36" s="414" t="s">
        <v>5</v>
      </c>
      <c r="L36" s="416"/>
      <c r="M36" s="184" t="s">
        <v>6</v>
      </c>
      <c r="N36" s="226"/>
      <c r="O36" s="226"/>
      <c r="P36" s="237"/>
    </row>
    <row r="37" spans="1:16" ht="14.1" customHeight="1" thickBot="1">
      <c r="A37" s="189" t="s">
        <v>122</v>
      </c>
      <c r="B37" s="440"/>
      <c r="C37" s="441"/>
      <c r="D37" s="442"/>
      <c r="E37" s="440"/>
      <c r="F37" s="441"/>
      <c r="G37" s="442"/>
      <c r="H37" s="498"/>
      <c r="I37" s="499"/>
      <c r="J37" s="500"/>
      <c r="K37" s="498"/>
      <c r="L37" s="500"/>
      <c r="M37" s="203"/>
      <c r="N37" s="227">
        <f>SUM(B37:M37)</f>
        <v>0</v>
      </c>
      <c r="O37" s="251">
        <v>10</v>
      </c>
      <c r="P37" s="240">
        <f>N37*O37</f>
        <v>0</v>
      </c>
    </row>
    <row r="38" spans="1:16" ht="14.1" customHeight="1">
      <c r="A38" s="188" t="s">
        <v>121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6"/>
      <c r="N38" s="225"/>
      <c r="O38" s="225"/>
      <c r="P38" s="234"/>
    </row>
    <row r="39" spans="1:16" ht="14.1" customHeight="1" thickBot="1">
      <c r="A39" s="185" t="s">
        <v>120</v>
      </c>
      <c r="B39" s="414" t="s">
        <v>2</v>
      </c>
      <c r="C39" s="415"/>
      <c r="D39" s="416"/>
      <c r="E39" s="414" t="s">
        <v>3</v>
      </c>
      <c r="F39" s="415"/>
      <c r="G39" s="416"/>
      <c r="H39" s="414" t="s">
        <v>4</v>
      </c>
      <c r="I39" s="415"/>
      <c r="J39" s="416"/>
      <c r="K39" s="414" t="s">
        <v>5</v>
      </c>
      <c r="L39" s="416"/>
      <c r="M39" s="184" t="s">
        <v>6</v>
      </c>
      <c r="N39" s="226"/>
      <c r="O39" s="226"/>
      <c r="P39" s="237"/>
    </row>
    <row r="40" spans="1:16" ht="14.1" customHeight="1">
      <c r="A40" s="183" t="s">
        <v>119</v>
      </c>
      <c r="B40" s="450"/>
      <c r="C40" s="451"/>
      <c r="D40" s="452"/>
      <c r="E40" s="450"/>
      <c r="F40" s="451"/>
      <c r="G40" s="452"/>
      <c r="H40" s="417"/>
      <c r="I40" s="418"/>
      <c r="J40" s="419"/>
      <c r="K40" s="417"/>
      <c r="L40" s="419"/>
      <c r="M40" s="203"/>
      <c r="N40" s="223">
        <f>SUM(B40:M40)</f>
        <v>0</v>
      </c>
      <c r="O40" s="249">
        <v>9</v>
      </c>
      <c r="P40" s="238">
        <f>N40*O40</f>
        <v>0</v>
      </c>
    </row>
    <row r="41" spans="1:16" ht="14.1" customHeight="1" thickBot="1">
      <c r="A41" s="182" t="s">
        <v>118</v>
      </c>
      <c r="B41" s="440"/>
      <c r="C41" s="441"/>
      <c r="D41" s="442"/>
      <c r="E41" s="440"/>
      <c r="F41" s="441"/>
      <c r="G41" s="442"/>
      <c r="H41" s="498"/>
      <c r="I41" s="499"/>
      <c r="J41" s="500"/>
      <c r="K41" s="498"/>
      <c r="L41" s="500"/>
      <c r="M41" s="203"/>
      <c r="N41" s="224">
        <f>SUM(B41:M41)</f>
        <v>0</v>
      </c>
      <c r="O41" s="248">
        <v>9</v>
      </c>
      <c r="P41" s="239">
        <f>N41*O41</f>
        <v>0</v>
      </c>
    </row>
    <row r="42" spans="1:16" ht="14.1" customHeight="1">
      <c r="A42" s="423" t="s">
        <v>117</v>
      </c>
      <c r="B42" s="424"/>
      <c r="C42" s="424"/>
      <c r="D42" s="424"/>
      <c r="E42" s="424"/>
      <c r="F42" s="424"/>
      <c r="G42" s="424"/>
      <c r="H42" s="424"/>
      <c r="I42" s="424"/>
      <c r="J42" s="424"/>
      <c r="K42" s="420" t="s">
        <v>114</v>
      </c>
      <c r="L42" s="421"/>
      <c r="M42" s="422"/>
      <c r="N42" s="228"/>
      <c r="O42" s="249">
        <v>20</v>
      </c>
      <c r="P42" s="238">
        <f>N42*O42</f>
        <v>0</v>
      </c>
    </row>
    <row r="43" spans="1:16" ht="14.1" customHeight="1" thickBot="1">
      <c r="A43" s="425"/>
      <c r="B43" s="426"/>
      <c r="C43" s="426"/>
      <c r="D43" s="426"/>
      <c r="E43" s="426"/>
      <c r="F43" s="426"/>
      <c r="G43" s="426"/>
      <c r="H43" s="426"/>
      <c r="I43" s="426"/>
      <c r="J43" s="426"/>
      <c r="K43" s="427" t="s">
        <v>113</v>
      </c>
      <c r="L43" s="428"/>
      <c r="M43" s="429"/>
      <c r="N43" s="229"/>
      <c r="O43" s="250">
        <v>20</v>
      </c>
      <c r="P43" s="241">
        <f t="shared" ref="P43:P47" si="0">N43*O43</f>
        <v>0</v>
      </c>
    </row>
    <row r="44" spans="1:16" ht="14.1" customHeight="1">
      <c r="A44" s="423" t="s">
        <v>116</v>
      </c>
      <c r="B44" s="424"/>
      <c r="C44" s="424"/>
      <c r="D44" s="424"/>
      <c r="E44" s="424"/>
      <c r="F44" s="424"/>
      <c r="G44" s="424"/>
      <c r="H44" s="424"/>
      <c r="I44" s="424"/>
      <c r="J44" s="424"/>
      <c r="K44" s="420" t="s">
        <v>114</v>
      </c>
      <c r="L44" s="421"/>
      <c r="M44" s="422"/>
      <c r="N44" s="228"/>
      <c r="O44" s="249">
        <v>20</v>
      </c>
      <c r="P44" s="241">
        <f t="shared" si="0"/>
        <v>0</v>
      </c>
    </row>
    <row r="45" spans="1:16" ht="14.1" customHeight="1" thickBot="1">
      <c r="A45" s="425"/>
      <c r="B45" s="426"/>
      <c r="C45" s="426"/>
      <c r="D45" s="426"/>
      <c r="E45" s="426"/>
      <c r="F45" s="426"/>
      <c r="G45" s="426"/>
      <c r="H45" s="426"/>
      <c r="I45" s="426"/>
      <c r="J45" s="426"/>
      <c r="K45" s="427" t="s">
        <v>113</v>
      </c>
      <c r="L45" s="428"/>
      <c r="M45" s="429"/>
      <c r="N45" s="229"/>
      <c r="O45" s="250">
        <v>20</v>
      </c>
      <c r="P45" s="241">
        <f t="shared" si="0"/>
        <v>0</v>
      </c>
    </row>
    <row r="46" spans="1:16" ht="14.1" customHeight="1">
      <c r="A46" s="423" t="s">
        <v>115</v>
      </c>
      <c r="B46" s="424"/>
      <c r="C46" s="424"/>
      <c r="D46" s="424"/>
      <c r="E46" s="424"/>
      <c r="F46" s="424"/>
      <c r="G46" s="424"/>
      <c r="H46" s="424"/>
      <c r="I46" s="424"/>
      <c r="J46" s="424"/>
      <c r="K46" s="420" t="s">
        <v>114</v>
      </c>
      <c r="L46" s="421"/>
      <c r="M46" s="422"/>
      <c r="N46" s="228"/>
      <c r="O46" s="249">
        <v>20</v>
      </c>
      <c r="P46" s="241">
        <f t="shared" si="0"/>
        <v>0</v>
      </c>
    </row>
    <row r="47" spans="1:16" ht="14.1" customHeight="1" thickBot="1">
      <c r="A47" s="425"/>
      <c r="B47" s="426"/>
      <c r="C47" s="426"/>
      <c r="D47" s="426"/>
      <c r="E47" s="426"/>
      <c r="F47" s="426"/>
      <c r="G47" s="426"/>
      <c r="H47" s="426"/>
      <c r="I47" s="426"/>
      <c r="J47" s="426"/>
      <c r="K47" s="427" t="s">
        <v>113</v>
      </c>
      <c r="L47" s="428"/>
      <c r="M47" s="429"/>
      <c r="N47" s="229"/>
      <c r="O47" s="250">
        <v>20</v>
      </c>
      <c r="P47" s="239">
        <f t="shared" si="0"/>
        <v>0</v>
      </c>
    </row>
    <row r="48" spans="1:16" s="39" customFormat="1" ht="14.1" customHeight="1" thickBot="1">
      <c r="A48" s="446" t="s">
        <v>112</v>
      </c>
      <c r="B48" s="447"/>
      <c r="C48" s="447"/>
      <c r="D48" s="447"/>
      <c r="E48" s="447"/>
      <c r="F48" s="447"/>
      <c r="G48" s="447"/>
      <c r="H48" s="447"/>
      <c r="I48" s="447"/>
      <c r="J48" s="447"/>
      <c r="K48" s="443" t="s">
        <v>111</v>
      </c>
      <c r="L48" s="444"/>
      <c r="M48" s="445"/>
      <c r="N48" s="252">
        <f>SUM(N18:N47)</f>
        <v>0</v>
      </c>
      <c r="O48" s="181"/>
      <c r="P48" s="180"/>
    </row>
    <row r="49" spans="1:16" s="39" customFormat="1" ht="14.1" customHeight="1" thickBot="1">
      <c r="A49" s="448"/>
      <c r="B49" s="449"/>
      <c r="C49" s="449"/>
      <c r="D49" s="449"/>
      <c r="E49" s="449"/>
      <c r="F49" s="449"/>
      <c r="G49" s="449"/>
      <c r="H49" s="449"/>
      <c r="I49" s="449"/>
      <c r="J49" s="449"/>
      <c r="K49" s="179"/>
      <c r="L49" s="167"/>
      <c r="M49" s="178"/>
      <c r="N49" s="177"/>
      <c r="O49" s="176" t="s">
        <v>110</v>
      </c>
      <c r="P49" s="175">
        <f>SUM(P18:P47)</f>
        <v>0</v>
      </c>
    </row>
    <row r="50" spans="1:16" s="39" customFormat="1" ht="14.1" customHeight="1" thickBot="1">
      <c r="A50" s="495" t="s">
        <v>109</v>
      </c>
      <c r="B50" s="496"/>
      <c r="C50" s="496"/>
      <c r="D50" s="496"/>
      <c r="E50" s="496"/>
      <c r="F50" s="496"/>
      <c r="G50" s="496"/>
      <c r="H50" s="496"/>
      <c r="I50" s="496"/>
      <c r="J50" s="496"/>
      <c r="K50" s="497"/>
      <c r="L50" s="501" t="s">
        <v>108</v>
      </c>
      <c r="M50" s="502"/>
      <c r="N50" s="502"/>
      <c r="O50" s="503"/>
      <c r="P50" s="174">
        <f>P49*20%</f>
        <v>0</v>
      </c>
    </row>
    <row r="51" spans="1:16" s="39" customFormat="1" ht="14.1" customHeight="1" thickBot="1">
      <c r="A51" s="495"/>
      <c r="B51" s="496"/>
      <c r="C51" s="496"/>
      <c r="D51" s="496"/>
      <c r="E51" s="496"/>
      <c r="F51" s="496"/>
      <c r="G51" s="496"/>
      <c r="H51" s="496"/>
      <c r="I51" s="496"/>
      <c r="J51" s="496"/>
      <c r="K51" s="497"/>
      <c r="L51" s="173"/>
      <c r="M51" s="172"/>
      <c r="N51" s="171"/>
      <c r="O51" s="170" t="s">
        <v>107</v>
      </c>
      <c r="P51" s="169">
        <f>P49+P50</f>
        <v>0</v>
      </c>
    </row>
    <row r="52" spans="1:16" s="39" customFormat="1" ht="14.1" customHeight="1">
      <c r="A52" s="168" t="s">
        <v>21</v>
      </c>
      <c r="B52" s="167"/>
      <c r="C52" s="167"/>
      <c r="D52" s="167"/>
      <c r="E52" s="167"/>
      <c r="F52" s="167"/>
      <c r="G52" s="167"/>
      <c r="H52" s="167"/>
      <c r="I52" s="167"/>
      <c r="J52" s="166"/>
      <c r="K52" s="166"/>
      <c r="L52" s="166"/>
      <c r="M52" s="166"/>
      <c r="N52" s="165"/>
      <c r="O52" s="164"/>
      <c r="P52" s="163"/>
    </row>
    <row r="53" spans="1:16" s="39" customFormat="1" ht="14.1" customHeight="1" thickBot="1">
      <c r="A53" s="162" t="s">
        <v>106</v>
      </c>
      <c r="B53" s="161"/>
      <c r="C53" s="161"/>
      <c r="D53" s="161"/>
      <c r="E53" s="161"/>
      <c r="F53" s="161"/>
      <c r="G53" s="161"/>
      <c r="H53" s="161"/>
      <c r="I53" s="161"/>
      <c r="J53" s="160"/>
      <c r="K53" s="160"/>
      <c r="L53" s="160"/>
      <c r="M53" s="160"/>
      <c r="N53" s="159"/>
      <c r="O53" s="158"/>
      <c r="P53" s="157"/>
    </row>
    <row r="54" spans="1:16" ht="14.1" customHeight="1">
      <c r="A54" s="156" t="s">
        <v>38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4"/>
      <c r="O54" s="154"/>
      <c r="P54" s="153"/>
    </row>
    <row r="55" spans="1:16" ht="46.15" customHeight="1" thickBot="1">
      <c r="A55" s="437" t="s">
        <v>105</v>
      </c>
      <c r="B55" s="438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  <c r="N55" s="438"/>
      <c r="O55" s="438"/>
      <c r="P55" s="439"/>
    </row>
    <row r="56" spans="1:16" s="147" customFormat="1" ht="14.1" customHeight="1">
      <c r="A56" s="430" t="s">
        <v>104</v>
      </c>
      <c r="B56" s="430"/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0"/>
      <c r="O56" s="430"/>
      <c r="P56" s="430"/>
    </row>
    <row r="57" spans="1:16" s="147" customFormat="1" ht="14.1" customHeight="1">
      <c r="A57" s="152" t="s">
        <v>26</v>
      </c>
      <c r="B57" s="150"/>
      <c r="C57" s="150"/>
      <c r="D57" s="150"/>
      <c r="E57" s="150"/>
      <c r="F57" s="150"/>
      <c r="G57" s="150"/>
      <c r="H57" s="150"/>
      <c r="I57" s="151" t="s">
        <v>154</v>
      </c>
      <c r="J57" s="150"/>
      <c r="K57" s="150"/>
      <c r="L57" s="150"/>
      <c r="M57" s="150"/>
      <c r="N57" s="149"/>
      <c r="O57" s="149"/>
      <c r="P57" s="148"/>
    </row>
    <row r="58" spans="1:16">
      <c r="A58" s="3"/>
      <c r="B58" s="6"/>
      <c r="C58" s="6"/>
      <c r="D58" s="6"/>
      <c r="E58" s="3"/>
      <c r="F58" s="7"/>
      <c r="G58" s="3"/>
      <c r="H58" s="3"/>
      <c r="I58" s="3"/>
      <c r="J58" s="3"/>
      <c r="K58" s="3"/>
      <c r="L58" s="3"/>
      <c r="M58" s="3"/>
      <c r="N58" s="4"/>
      <c r="O58" s="4"/>
      <c r="P58" s="5"/>
    </row>
  </sheetData>
  <sheetProtection sheet="1"/>
  <mergeCells count="116">
    <mergeCell ref="B15:M15"/>
    <mergeCell ref="A50:K51"/>
    <mergeCell ref="B29:D29"/>
    <mergeCell ref="E29:G29"/>
    <mergeCell ref="B30:D30"/>
    <mergeCell ref="E30:G30"/>
    <mergeCell ref="B32:D32"/>
    <mergeCell ref="E32:G32"/>
    <mergeCell ref="B33:D33"/>
    <mergeCell ref="E33:G33"/>
    <mergeCell ref="H37:J37"/>
    <mergeCell ref="K37:L37"/>
    <mergeCell ref="H41:J41"/>
    <mergeCell ref="K41:L41"/>
    <mergeCell ref="H34:J34"/>
    <mergeCell ref="K34:L34"/>
    <mergeCell ref="L50:O50"/>
    <mergeCell ref="B41:D41"/>
    <mergeCell ref="E41:G41"/>
    <mergeCell ref="M16:M17"/>
    <mergeCell ref="A23:M23"/>
    <mergeCell ref="B19:C19"/>
    <mergeCell ref="A31:M31"/>
    <mergeCell ref="A24:A25"/>
    <mergeCell ref="A14:M14"/>
    <mergeCell ref="F17:G17"/>
    <mergeCell ref="H17:I17"/>
    <mergeCell ref="F25:G25"/>
    <mergeCell ref="B24:C24"/>
    <mergeCell ref="D18:E18"/>
    <mergeCell ref="F18:G18"/>
    <mergeCell ref="B18:C18"/>
    <mergeCell ref="F16:G16"/>
    <mergeCell ref="H16:I16"/>
    <mergeCell ref="B17:C17"/>
    <mergeCell ref="D17:E17"/>
    <mergeCell ref="B16:C16"/>
    <mergeCell ref="D25:E25"/>
    <mergeCell ref="D24:E24"/>
    <mergeCell ref="F24:G24"/>
    <mergeCell ref="F19:G19"/>
    <mergeCell ref="B21:C21"/>
    <mergeCell ref="D21:E21"/>
    <mergeCell ref="B22:C22"/>
    <mergeCell ref="D22:E22"/>
    <mergeCell ref="A20:M20"/>
    <mergeCell ref="A15:A17"/>
    <mergeCell ref="H24:I24"/>
    <mergeCell ref="A1:P1"/>
    <mergeCell ref="A2:P2"/>
    <mergeCell ref="N12:N13"/>
    <mergeCell ref="O12:O13"/>
    <mergeCell ref="P12:P13"/>
    <mergeCell ref="G4:I4"/>
    <mergeCell ref="A12:M13"/>
    <mergeCell ref="M4:P4"/>
    <mergeCell ref="D3:M3"/>
    <mergeCell ref="A28:M28"/>
    <mergeCell ref="M24:M25"/>
    <mergeCell ref="K24:K25"/>
    <mergeCell ref="H18:I18"/>
    <mergeCell ref="B25:C25"/>
    <mergeCell ref="H19:I19"/>
    <mergeCell ref="K16:K17"/>
    <mergeCell ref="H25:I25"/>
    <mergeCell ref="D19:E19"/>
    <mergeCell ref="D16:E16"/>
    <mergeCell ref="L16:L17"/>
    <mergeCell ref="L24:L25"/>
    <mergeCell ref="F21:G21"/>
    <mergeCell ref="H21:I21"/>
    <mergeCell ref="F22:G22"/>
    <mergeCell ref="H22:I22"/>
    <mergeCell ref="H26:I26"/>
    <mergeCell ref="B26:C26"/>
    <mergeCell ref="D26:E26"/>
    <mergeCell ref="F26:G26"/>
    <mergeCell ref="A27:M27"/>
    <mergeCell ref="A35:M35"/>
    <mergeCell ref="A55:P55"/>
    <mergeCell ref="K30:L30"/>
    <mergeCell ref="H33:J33"/>
    <mergeCell ref="K33:L33"/>
    <mergeCell ref="B34:D34"/>
    <mergeCell ref="H39:J39"/>
    <mergeCell ref="K39:L39"/>
    <mergeCell ref="E34:G34"/>
    <mergeCell ref="B36:D36"/>
    <mergeCell ref="K43:M43"/>
    <mergeCell ref="K48:M48"/>
    <mergeCell ref="A48:J49"/>
    <mergeCell ref="B37:D37"/>
    <mergeCell ref="E37:G37"/>
    <mergeCell ref="K42:M42"/>
    <mergeCell ref="E36:G36"/>
    <mergeCell ref="H32:J32"/>
    <mergeCell ref="K32:L32"/>
    <mergeCell ref="H36:J36"/>
    <mergeCell ref="B40:D40"/>
    <mergeCell ref="E40:G40"/>
    <mergeCell ref="H40:J40"/>
    <mergeCell ref="H29:J29"/>
    <mergeCell ref="K29:L29"/>
    <mergeCell ref="H30:J30"/>
    <mergeCell ref="K46:M46"/>
    <mergeCell ref="A42:J43"/>
    <mergeCell ref="A44:J45"/>
    <mergeCell ref="A46:J47"/>
    <mergeCell ref="K47:M47"/>
    <mergeCell ref="A56:P56"/>
    <mergeCell ref="K40:L40"/>
    <mergeCell ref="K44:M44"/>
    <mergeCell ref="K45:M45"/>
    <mergeCell ref="B39:D39"/>
    <mergeCell ref="E39:G39"/>
    <mergeCell ref="K36:L36"/>
  </mergeCells>
  <pageMargins left="0.39370078740157499" right="0" top="0.25" bottom="0" header="0.511811023622047" footer="0.51181102362204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 Ch (mem)</vt:lpstr>
      <vt:lpstr>Simp Ch (mem)</vt:lpstr>
      <vt:lpstr>Simp Ch (non-mem)</vt:lpstr>
    </vt:vector>
  </TitlesOfParts>
  <Company>Brunel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Au</dc:creator>
  <cp:lastModifiedBy>Joe</cp:lastModifiedBy>
  <cp:lastPrinted>2016-05-20T10:26:16Z</cp:lastPrinted>
  <dcterms:created xsi:type="dcterms:W3CDTF">2008-06-08T13:38:53Z</dcterms:created>
  <dcterms:modified xsi:type="dcterms:W3CDTF">2017-07-18T16:45:27Z</dcterms:modified>
</cp:coreProperties>
</file>